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160" windowWidth="11325" windowHeight="1185" tabRatio="969" activeTab="2"/>
  </bookViews>
  <sheets>
    <sheet name="Минск элеткро" sheetId="282" r:id="rId1"/>
    <sheet name="Минский р-н электро" sheetId="283" r:id="rId2"/>
    <sheet name="Тепло" sheetId="284" r:id="rId3"/>
  </sheets>
  <externalReferences>
    <externalReference r:id="rId4"/>
  </externalReferences>
  <definedNames>
    <definedName name="_xlnm._FilterDatabase" localSheetId="0" hidden="1">'Минск элеткро'!$A$15:$DP$942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129" i="284" l="1"/>
  <c r="X129" i="284" s="1"/>
  <c r="V129" i="284"/>
  <c r="U129" i="284"/>
  <c r="T129" i="284"/>
  <c r="S129" i="284"/>
  <c r="L129" i="284"/>
  <c r="V128" i="284"/>
  <c r="U128" i="284"/>
  <c r="S128" i="284"/>
  <c r="T128" i="284" s="1"/>
  <c r="L128" i="284"/>
  <c r="W128" i="284" s="1"/>
  <c r="X128" i="284" s="1"/>
  <c r="V127" i="284"/>
  <c r="U127" i="284"/>
  <c r="S127" i="284"/>
  <c r="T127" i="284" s="1"/>
  <c r="L127" i="284"/>
  <c r="W127" i="284" s="1"/>
  <c r="X127" i="284" s="1"/>
  <c r="V126" i="284"/>
  <c r="U126" i="284"/>
  <c r="S126" i="284"/>
  <c r="T126" i="284" s="1"/>
  <c r="L126" i="284"/>
  <c r="W126" i="284" s="1"/>
  <c r="X126" i="284" s="1"/>
  <c r="X125" i="284"/>
  <c r="W125" i="284"/>
  <c r="V125" i="284"/>
  <c r="U125" i="284"/>
  <c r="S125" i="284"/>
  <c r="T125" i="284" s="1"/>
  <c r="V124" i="284"/>
  <c r="U124" i="284"/>
  <c r="S124" i="284"/>
  <c r="T124" i="284" s="1"/>
  <c r="L124" i="284"/>
  <c r="W124" i="284" s="1"/>
  <c r="X124" i="284" s="1"/>
  <c r="W123" i="284"/>
  <c r="X123" i="284" s="1"/>
  <c r="V123" i="284"/>
  <c r="U123" i="284"/>
  <c r="S123" i="284"/>
  <c r="T123" i="284" s="1"/>
  <c r="L123" i="284"/>
  <c r="W122" i="284"/>
  <c r="X122" i="284" s="1"/>
  <c r="V122" i="284"/>
  <c r="U122" i="284"/>
  <c r="T122" i="284"/>
  <c r="S122" i="284"/>
  <c r="W121" i="284"/>
  <c r="X121" i="284" s="1"/>
  <c r="V121" i="284"/>
  <c r="U121" i="284"/>
  <c r="T121" i="284"/>
  <c r="S121" i="284"/>
  <c r="L121" i="284"/>
  <c r="V120" i="284"/>
  <c r="U120" i="284"/>
  <c r="S120" i="284"/>
  <c r="T120" i="284" s="1"/>
  <c r="L120" i="284"/>
  <c r="W120" i="284" s="1"/>
  <c r="X120" i="284" s="1"/>
  <c r="W119" i="284"/>
  <c r="X119" i="284" s="1"/>
  <c r="V119" i="284"/>
  <c r="U119" i="284"/>
  <c r="S119" i="284"/>
  <c r="T119" i="284" s="1"/>
  <c r="L119" i="284"/>
  <c r="V118" i="284"/>
  <c r="U118" i="284"/>
  <c r="T118" i="284"/>
  <c r="S118" i="284"/>
  <c r="L118" i="284"/>
  <c r="W118" i="284" s="1"/>
  <c r="X118" i="284" s="1"/>
  <c r="X117" i="284"/>
  <c r="W117" i="284"/>
  <c r="V117" i="284"/>
  <c r="U117" i="284"/>
  <c r="S117" i="284"/>
  <c r="T117" i="284" s="1"/>
  <c r="V116" i="284"/>
  <c r="U116" i="284"/>
  <c r="S116" i="284"/>
  <c r="T116" i="284" s="1"/>
  <c r="L116" i="284"/>
  <c r="W116" i="284" s="1"/>
  <c r="X116" i="284" s="1"/>
  <c r="W115" i="284"/>
  <c r="X115" i="284" s="1"/>
  <c r="V115" i="284"/>
  <c r="U115" i="284"/>
  <c r="S115" i="284"/>
  <c r="T115" i="284" s="1"/>
  <c r="L115" i="284"/>
  <c r="W114" i="284"/>
  <c r="X114" i="284" s="1"/>
  <c r="V114" i="284"/>
  <c r="U114" i="284"/>
  <c r="T114" i="284"/>
  <c r="S114" i="284"/>
  <c r="L114" i="284"/>
  <c r="V113" i="284"/>
  <c r="U113" i="284"/>
  <c r="S113" i="284"/>
  <c r="T113" i="284" s="1"/>
  <c r="L113" i="284"/>
  <c r="W113" i="284" s="1"/>
  <c r="X113" i="284" s="1"/>
  <c r="W112" i="284"/>
  <c r="X112" i="284" s="1"/>
  <c r="V112" i="284"/>
  <c r="U112" i="284"/>
  <c r="S112" i="284"/>
  <c r="T112" i="284" s="1"/>
  <c r="W111" i="284"/>
  <c r="X111" i="284" s="1"/>
  <c r="V111" i="284"/>
  <c r="U111" i="284"/>
  <c r="S111" i="284"/>
  <c r="T111" i="284" s="1"/>
  <c r="W110" i="284"/>
  <c r="X110" i="284" s="1"/>
  <c r="V110" i="284"/>
  <c r="U110" i="284"/>
  <c r="S110" i="284"/>
  <c r="T110" i="284" s="1"/>
  <c r="L110" i="284"/>
  <c r="V109" i="284"/>
  <c r="U109" i="284"/>
  <c r="T109" i="284"/>
  <c r="S109" i="284"/>
  <c r="L109" i="284"/>
  <c r="W109" i="284" s="1"/>
  <c r="X109" i="284" s="1"/>
  <c r="X108" i="284"/>
  <c r="W108" i="284"/>
  <c r="V108" i="284"/>
  <c r="U108" i="284"/>
  <c r="S108" i="284"/>
  <c r="T108" i="284" s="1"/>
  <c r="V107" i="284"/>
  <c r="U107" i="284"/>
  <c r="S107" i="284"/>
  <c r="T107" i="284" s="1"/>
  <c r="L107" i="284"/>
  <c r="W107" i="284" s="1"/>
  <c r="X107" i="284" s="1"/>
  <c r="W106" i="284"/>
  <c r="X106" i="284" s="1"/>
  <c r="V106" i="284"/>
  <c r="U106" i="284"/>
  <c r="S106" i="284"/>
  <c r="T106" i="284" s="1"/>
  <c r="L106" i="284"/>
  <c r="W105" i="284"/>
  <c r="X105" i="284" s="1"/>
  <c r="V105" i="284"/>
  <c r="U105" i="284"/>
  <c r="T105" i="284"/>
  <c r="S105" i="284"/>
  <c r="W104" i="284"/>
  <c r="X104" i="284" s="1"/>
  <c r="V104" i="284"/>
  <c r="U104" i="284"/>
  <c r="T104" i="284"/>
  <c r="S104" i="284"/>
  <c r="L104" i="284"/>
  <c r="V103" i="284"/>
  <c r="U103" i="284"/>
  <c r="S103" i="284"/>
  <c r="T103" i="284" s="1"/>
  <c r="L103" i="284"/>
  <c r="W103" i="284" s="1"/>
  <c r="X103" i="284" s="1"/>
  <c r="W102" i="284"/>
  <c r="X102" i="284" s="1"/>
  <c r="V102" i="284"/>
  <c r="U102" i="284"/>
  <c r="S102" i="284"/>
  <c r="T102" i="284" s="1"/>
  <c r="L102" i="284"/>
  <c r="W101" i="284"/>
  <c r="X101" i="284" s="1"/>
  <c r="V101" i="284"/>
  <c r="U101" i="284"/>
  <c r="T101" i="284"/>
  <c r="S101" i="284"/>
  <c r="L101" i="284"/>
  <c r="X100" i="284"/>
  <c r="W100" i="284"/>
  <c r="V100" i="284"/>
  <c r="U100" i="284"/>
  <c r="S100" i="284"/>
  <c r="T100" i="284" s="1"/>
  <c r="X99" i="284"/>
  <c r="W99" i="284"/>
  <c r="V99" i="284"/>
  <c r="U99" i="284"/>
  <c r="S99" i="284"/>
  <c r="T99" i="284" s="1"/>
  <c r="V98" i="284"/>
  <c r="U98" i="284"/>
  <c r="S98" i="284"/>
  <c r="T98" i="284" s="1"/>
  <c r="L98" i="284"/>
  <c r="W98" i="284" s="1"/>
  <c r="X98" i="284" s="1"/>
  <c r="W97" i="284"/>
  <c r="X97" i="284" s="1"/>
  <c r="V97" i="284"/>
  <c r="U97" i="284"/>
  <c r="S97" i="284"/>
  <c r="T97" i="284" s="1"/>
  <c r="L97" i="284"/>
  <c r="W96" i="284"/>
  <c r="X96" i="284" s="1"/>
  <c r="V96" i="284"/>
  <c r="U96" i="284"/>
  <c r="T96" i="284"/>
  <c r="S96" i="284"/>
  <c r="W95" i="284"/>
  <c r="X95" i="284" s="1"/>
  <c r="V95" i="284"/>
  <c r="U95" i="284"/>
  <c r="T95" i="284"/>
  <c r="S95" i="284"/>
  <c r="L95" i="284"/>
  <c r="V94" i="284"/>
  <c r="U94" i="284"/>
  <c r="S94" i="284"/>
  <c r="T94" i="284" s="1"/>
  <c r="L94" i="284"/>
  <c r="W94" i="284" s="1"/>
  <c r="X94" i="284" s="1"/>
  <c r="W93" i="284"/>
  <c r="X93" i="284" s="1"/>
  <c r="V93" i="284"/>
  <c r="U93" i="284"/>
  <c r="S93" i="284"/>
  <c r="T93" i="284" s="1"/>
  <c r="L93" i="284"/>
  <c r="W92" i="284"/>
  <c r="X92" i="284" s="1"/>
  <c r="V92" i="284"/>
  <c r="U92" i="284"/>
  <c r="T92" i="284"/>
  <c r="S92" i="284"/>
  <c r="L92" i="284"/>
  <c r="V91" i="284"/>
  <c r="U91" i="284"/>
  <c r="S91" i="284"/>
  <c r="T91" i="284" s="1"/>
  <c r="L91" i="284"/>
  <c r="W91" i="284" s="1"/>
  <c r="X91" i="284" s="1"/>
  <c r="W90" i="284"/>
  <c r="X90" i="284" s="1"/>
  <c r="V90" i="284"/>
  <c r="U90" i="284"/>
  <c r="S90" i="284"/>
  <c r="T90" i="284" s="1"/>
  <c r="L90" i="284"/>
  <c r="W89" i="284"/>
  <c r="X89" i="284" s="1"/>
  <c r="V89" i="284"/>
  <c r="U89" i="284"/>
  <c r="T89" i="284"/>
  <c r="S89" i="284"/>
  <c r="W88" i="284"/>
  <c r="X88" i="284" s="1"/>
  <c r="V88" i="284"/>
  <c r="U88" i="284"/>
  <c r="T88" i="284"/>
  <c r="S88" i="284"/>
  <c r="W87" i="284"/>
  <c r="X87" i="284" s="1"/>
  <c r="V87" i="284"/>
  <c r="U87" i="284"/>
  <c r="T87" i="284"/>
  <c r="S87" i="284"/>
  <c r="L87" i="284"/>
  <c r="V86" i="284"/>
  <c r="U86" i="284"/>
  <c r="S86" i="284"/>
  <c r="T86" i="284" s="1"/>
  <c r="L86" i="284"/>
  <c r="W86" i="284" s="1"/>
  <c r="X86" i="284" s="1"/>
  <c r="W85" i="284"/>
  <c r="X85" i="284" s="1"/>
  <c r="V85" i="284"/>
  <c r="U85" i="284"/>
  <c r="S85" i="284"/>
  <c r="T85" i="284" s="1"/>
  <c r="L85" i="284"/>
  <c r="W84" i="284"/>
  <c r="X84" i="284" s="1"/>
  <c r="V84" i="284"/>
  <c r="U84" i="284"/>
  <c r="T84" i="284"/>
  <c r="S84" i="284"/>
  <c r="L84" i="284"/>
  <c r="V83" i="284"/>
  <c r="U83" i="284"/>
  <c r="S83" i="284"/>
  <c r="T83" i="284" s="1"/>
  <c r="L83" i="284"/>
  <c r="W83" i="284" s="1"/>
  <c r="X83" i="284" s="1"/>
  <c r="W82" i="284"/>
  <c r="X82" i="284" s="1"/>
  <c r="V82" i="284"/>
  <c r="U82" i="284"/>
  <c r="S82" i="284"/>
  <c r="T82" i="284" s="1"/>
  <c r="L82" i="284"/>
  <c r="W81" i="284"/>
  <c r="X81" i="284" s="1"/>
  <c r="V81" i="284"/>
  <c r="U81" i="284"/>
  <c r="T81" i="284"/>
  <c r="S81" i="284"/>
  <c r="L81" i="284"/>
  <c r="V80" i="284"/>
  <c r="U80" i="284"/>
  <c r="S80" i="284"/>
  <c r="T80" i="284" s="1"/>
  <c r="L80" i="284"/>
  <c r="W80" i="284" s="1"/>
  <c r="X80" i="284" s="1"/>
  <c r="W79" i="284"/>
  <c r="X79" i="284" s="1"/>
  <c r="V79" i="284"/>
  <c r="U79" i="284"/>
  <c r="S79" i="284"/>
  <c r="T79" i="284" s="1"/>
  <c r="W78" i="284"/>
  <c r="X78" i="284" s="1"/>
  <c r="V78" i="284"/>
  <c r="U78" i="284"/>
  <c r="S78" i="284"/>
  <c r="T78" i="284" s="1"/>
  <c r="L78" i="284"/>
  <c r="W77" i="284"/>
  <c r="X77" i="284" s="1"/>
  <c r="V77" i="284"/>
  <c r="U77" i="284"/>
  <c r="T77" i="284"/>
  <c r="S77" i="284"/>
  <c r="L77" i="284"/>
  <c r="X76" i="284"/>
  <c r="W76" i="284"/>
  <c r="V76" i="284"/>
  <c r="U76" i="284"/>
  <c r="S76" i="284"/>
  <c r="T76" i="284" s="1"/>
  <c r="V75" i="284"/>
  <c r="U75" i="284"/>
  <c r="S75" i="284"/>
  <c r="T75" i="284" s="1"/>
  <c r="L75" i="284"/>
  <c r="W75" i="284" s="1"/>
  <c r="X75" i="284" s="1"/>
  <c r="W74" i="284"/>
  <c r="X74" i="284" s="1"/>
  <c r="V74" i="284"/>
  <c r="U74" i="284"/>
  <c r="S74" i="284"/>
  <c r="T74" i="284" s="1"/>
  <c r="L74" i="284"/>
  <c r="W73" i="284"/>
  <c r="X73" i="284" s="1"/>
  <c r="V73" i="284"/>
  <c r="U73" i="284"/>
  <c r="T73" i="284"/>
  <c r="S73" i="284"/>
  <c r="L73" i="284"/>
  <c r="V72" i="284"/>
  <c r="U72" i="284"/>
  <c r="S72" i="284"/>
  <c r="T72" i="284" s="1"/>
  <c r="L72" i="284"/>
  <c r="W72" i="284" s="1"/>
  <c r="X72" i="284" s="1"/>
  <c r="W71" i="284"/>
  <c r="X71" i="284" s="1"/>
  <c r="V71" i="284"/>
  <c r="U71" i="284"/>
  <c r="S71" i="284"/>
  <c r="T71" i="284" s="1"/>
  <c r="W70" i="284"/>
  <c r="X70" i="284" s="1"/>
  <c r="V70" i="284"/>
  <c r="U70" i="284"/>
  <c r="S70" i="284"/>
  <c r="T70" i="284" s="1"/>
  <c r="L70" i="284"/>
  <c r="W69" i="284"/>
  <c r="X69" i="284" s="1"/>
  <c r="V69" i="284"/>
  <c r="U69" i="284"/>
  <c r="T69" i="284"/>
  <c r="S69" i="284"/>
  <c r="L69" i="284"/>
  <c r="X68" i="284"/>
  <c r="W68" i="284"/>
  <c r="V68" i="284"/>
  <c r="U68" i="284"/>
  <c r="S68" i="284"/>
  <c r="T68" i="284" s="1"/>
  <c r="X67" i="284"/>
  <c r="W67" i="284"/>
  <c r="V67" i="284"/>
  <c r="U67" i="284"/>
  <c r="S67" i="284"/>
  <c r="T67" i="284" s="1"/>
  <c r="V66" i="284"/>
  <c r="U66" i="284"/>
  <c r="S66" i="284"/>
  <c r="T66" i="284" s="1"/>
  <c r="L66" i="284"/>
  <c r="W66" i="284" s="1"/>
  <c r="X66" i="284" s="1"/>
  <c r="W65" i="284"/>
  <c r="X65" i="284" s="1"/>
  <c r="V65" i="284"/>
  <c r="U65" i="284"/>
  <c r="S65" i="284"/>
  <c r="T65" i="284" s="1"/>
  <c r="L65" i="284"/>
  <c r="W64" i="284"/>
  <c r="X64" i="284" s="1"/>
  <c r="V64" i="284"/>
  <c r="U64" i="284"/>
  <c r="T64" i="284"/>
  <c r="S64" i="284"/>
  <c r="W63" i="284"/>
  <c r="X63" i="284" s="1"/>
  <c r="V63" i="284"/>
  <c r="U63" i="284"/>
  <c r="T63" i="284"/>
  <c r="S63" i="284"/>
  <c r="L63" i="284"/>
  <c r="V62" i="284"/>
  <c r="U62" i="284"/>
  <c r="S62" i="284"/>
  <c r="T62" i="284" s="1"/>
  <c r="L62" i="284"/>
  <c r="W62" i="284" s="1"/>
  <c r="X62" i="284" s="1"/>
  <c r="W61" i="284"/>
  <c r="X61" i="284" s="1"/>
  <c r="V61" i="284"/>
  <c r="U61" i="284"/>
  <c r="S61" i="284"/>
  <c r="T61" i="284" s="1"/>
  <c r="W60" i="284"/>
  <c r="X60" i="284" s="1"/>
  <c r="V60" i="284"/>
  <c r="U60" i="284"/>
  <c r="S60" i="284"/>
  <c r="T60" i="284" s="1"/>
  <c r="L60" i="284"/>
  <c r="W59" i="284"/>
  <c r="X59" i="284" s="1"/>
  <c r="V59" i="284"/>
  <c r="U59" i="284"/>
  <c r="T59" i="284"/>
  <c r="S59" i="284"/>
  <c r="L59" i="284"/>
  <c r="V58" i="284"/>
  <c r="U58" i="284"/>
  <c r="S58" i="284"/>
  <c r="T58" i="284" s="1"/>
  <c r="L58" i="284"/>
  <c r="W58" i="284" s="1"/>
  <c r="X58" i="284" s="1"/>
  <c r="W57" i="284"/>
  <c r="X57" i="284" s="1"/>
  <c r="V57" i="284"/>
  <c r="U57" i="284"/>
  <c r="S57" i="284"/>
  <c r="T57" i="284" s="1"/>
  <c r="L57" i="284"/>
  <c r="W56" i="284"/>
  <c r="X56" i="284" s="1"/>
  <c r="V56" i="284"/>
  <c r="U56" i="284"/>
  <c r="T56" i="284"/>
  <c r="S56" i="284"/>
  <c r="W55" i="284"/>
  <c r="X55" i="284" s="1"/>
  <c r="V55" i="284"/>
  <c r="U55" i="284"/>
  <c r="T55" i="284"/>
  <c r="S55" i="284"/>
  <c r="W54" i="284"/>
  <c r="X54" i="284" s="1"/>
  <c r="V54" i="284"/>
  <c r="U54" i="284"/>
  <c r="T54" i="284"/>
  <c r="S54" i="284"/>
  <c r="L54" i="284"/>
  <c r="V53" i="284"/>
  <c r="U53" i="284"/>
  <c r="S53" i="284"/>
  <c r="T53" i="284" s="1"/>
  <c r="L53" i="284"/>
  <c r="W53" i="284" s="1"/>
  <c r="X53" i="284" s="1"/>
  <c r="W52" i="284"/>
  <c r="X52" i="284" s="1"/>
  <c r="V52" i="284"/>
  <c r="U52" i="284"/>
  <c r="S52" i="284"/>
  <c r="T52" i="284" s="1"/>
  <c r="W51" i="284"/>
  <c r="X51" i="284" s="1"/>
  <c r="V51" i="284"/>
  <c r="U51" i="284"/>
  <c r="S51" i="284"/>
  <c r="T51" i="284" s="1"/>
  <c r="L51" i="284"/>
  <c r="W50" i="284"/>
  <c r="X50" i="284" s="1"/>
  <c r="V50" i="284"/>
  <c r="U50" i="284"/>
  <c r="T50" i="284"/>
  <c r="S50" i="284"/>
  <c r="L50" i="284"/>
  <c r="X49" i="284"/>
  <c r="W49" i="284"/>
  <c r="V49" i="284"/>
  <c r="U49" i="284"/>
  <c r="S49" i="284"/>
  <c r="T49" i="284" s="1"/>
  <c r="X48" i="284"/>
  <c r="W48" i="284"/>
  <c r="V48" i="284"/>
  <c r="U48" i="284"/>
  <c r="S48" i="284"/>
  <c r="T48" i="284" s="1"/>
  <c r="V47" i="284"/>
  <c r="U47" i="284"/>
  <c r="S47" i="284"/>
  <c r="T47" i="284" s="1"/>
  <c r="L47" i="284"/>
  <c r="W47" i="284" s="1"/>
  <c r="X47" i="284" s="1"/>
  <c r="W46" i="284"/>
  <c r="X46" i="284" s="1"/>
  <c r="V46" i="284"/>
  <c r="U46" i="284"/>
  <c r="S46" i="284"/>
  <c r="T46" i="284" s="1"/>
  <c r="L46" i="284"/>
  <c r="W45" i="284"/>
  <c r="X45" i="284" s="1"/>
  <c r="V45" i="284"/>
  <c r="U45" i="284"/>
  <c r="T45" i="284"/>
  <c r="S45" i="284"/>
  <c r="W44" i="284"/>
  <c r="X44" i="284" s="1"/>
  <c r="V44" i="284"/>
  <c r="U44" i="284"/>
  <c r="T44" i="284"/>
  <c r="S44" i="284"/>
  <c r="L44" i="284"/>
  <c r="V43" i="284"/>
  <c r="U43" i="284"/>
  <c r="S43" i="284"/>
  <c r="T43" i="284" s="1"/>
  <c r="L43" i="284"/>
  <c r="W43" i="284" s="1"/>
  <c r="X43" i="284" s="1"/>
  <c r="W42" i="284"/>
  <c r="X42" i="284" s="1"/>
  <c r="V42" i="284"/>
  <c r="U42" i="284"/>
  <c r="S42" i="284"/>
  <c r="T42" i="284" s="1"/>
  <c r="L42" i="284"/>
  <c r="W41" i="284"/>
  <c r="X41" i="284" s="1"/>
  <c r="V41" i="284"/>
  <c r="U41" i="284"/>
  <c r="T41" i="284"/>
  <c r="S41" i="284"/>
  <c r="L41" i="284"/>
  <c r="X40" i="284"/>
  <c r="W40" i="284"/>
  <c r="V40" i="284"/>
  <c r="U40" i="284"/>
  <c r="S40" i="284"/>
  <c r="T40" i="284" s="1"/>
  <c r="V39" i="284"/>
  <c r="U39" i="284"/>
  <c r="S39" i="284"/>
  <c r="T39" i="284" s="1"/>
  <c r="L39" i="284"/>
  <c r="W39" i="284" s="1"/>
  <c r="X39" i="284" s="1"/>
  <c r="W38" i="284"/>
  <c r="X38" i="284" s="1"/>
  <c r="V38" i="284"/>
  <c r="U38" i="284"/>
  <c r="S38" i="284"/>
  <c r="T38" i="284" s="1"/>
  <c r="L38" i="284"/>
  <c r="W37" i="284"/>
  <c r="X37" i="284" s="1"/>
  <c r="V37" i="284"/>
  <c r="U37" i="284"/>
  <c r="T37" i="284"/>
  <c r="S37" i="284"/>
  <c r="W36" i="284"/>
  <c r="X36" i="284" s="1"/>
  <c r="V36" i="284"/>
  <c r="U36" i="284"/>
  <c r="T36" i="284"/>
  <c r="S36" i="284"/>
  <c r="W35" i="284"/>
  <c r="X35" i="284" s="1"/>
  <c r="V35" i="284"/>
  <c r="U35" i="284"/>
  <c r="T35" i="284"/>
  <c r="S35" i="284"/>
  <c r="L35" i="284"/>
  <c r="V34" i="284"/>
  <c r="U34" i="284"/>
  <c r="S34" i="284"/>
  <c r="T34" i="284" s="1"/>
  <c r="L34" i="284"/>
  <c r="W34" i="284" s="1"/>
  <c r="X34" i="284" s="1"/>
  <c r="W33" i="284"/>
  <c r="X33" i="284" s="1"/>
  <c r="V33" i="284"/>
  <c r="U33" i="284"/>
  <c r="S33" i="284"/>
  <c r="T33" i="284" s="1"/>
  <c r="L33" i="284"/>
  <c r="W32" i="284"/>
  <c r="X32" i="284" s="1"/>
  <c r="V32" i="284"/>
  <c r="U32" i="284"/>
  <c r="S32" i="284"/>
  <c r="T32" i="284" s="1"/>
  <c r="L32" i="284"/>
  <c r="X31" i="284"/>
  <c r="W31" i="284"/>
  <c r="V31" i="284"/>
  <c r="U31" i="284"/>
  <c r="S31" i="284"/>
  <c r="T31" i="284" s="1"/>
  <c r="V30" i="284"/>
  <c r="U30" i="284"/>
  <c r="S30" i="284"/>
  <c r="T30" i="284" s="1"/>
  <c r="L30" i="284"/>
  <c r="W30" i="284" s="1"/>
  <c r="X30" i="284" s="1"/>
  <c r="W29" i="284"/>
  <c r="X29" i="284" s="1"/>
  <c r="V29" i="284"/>
  <c r="U29" i="284"/>
  <c r="S29" i="284"/>
  <c r="T29" i="284" s="1"/>
  <c r="L29" i="284"/>
  <c r="W28" i="284"/>
  <c r="X28" i="284" s="1"/>
  <c r="V28" i="284"/>
  <c r="U28" i="284"/>
  <c r="T28" i="284"/>
  <c r="S28" i="284"/>
  <c r="L28" i="284"/>
  <c r="W27" i="284"/>
  <c r="X27" i="284" s="1"/>
  <c r="V27" i="284"/>
  <c r="U27" i="284"/>
  <c r="S27" i="284"/>
  <c r="T27" i="284" s="1"/>
  <c r="L27" i="284"/>
  <c r="W26" i="284"/>
  <c r="X26" i="284" s="1"/>
  <c r="V26" i="284"/>
  <c r="U26" i="284"/>
  <c r="S26" i="284"/>
  <c r="T26" i="284" s="1"/>
  <c r="W25" i="284"/>
  <c r="X25" i="284" s="1"/>
  <c r="V25" i="284"/>
  <c r="U25" i="284"/>
  <c r="S25" i="284"/>
  <c r="T25" i="284" s="1"/>
  <c r="L25" i="284"/>
  <c r="W24" i="284"/>
  <c r="X24" i="284" s="1"/>
  <c r="V24" i="284"/>
  <c r="U24" i="284"/>
  <c r="S24" i="284"/>
  <c r="T24" i="284" s="1"/>
  <c r="L24" i="284"/>
  <c r="V23" i="284"/>
  <c r="U23" i="284"/>
  <c r="S23" i="284"/>
  <c r="T23" i="284" s="1"/>
  <c r="L23" i="284"/>
  <c r="W23" i="284" s="1"/>
  <c r="X23" i="284" s="1"/>
  <c r="W22" i="284"/>
  <c r="X22" i="284" s="1"/>
  <c r="V22" i="284"/>
  <c r="U22" i="284"/>
  <c r="S22" i="284"/>
  <c r="T22" i="284" s="1"/>
  <c r="L22" i="284"/>
  <c r="W21" i="284"/>
  <c r="X21" i="284" s="1"/>
  <c r="V21" i="284"/>
  <c r="U21" i="284"/>
  <c r="T21" i="284"/>
  <c r="S21" i="284"/>
  <c r="W20" i="284"/>
  <c r="X20" i="284" s="1"/>
  <c r="V20" i="284"/>
  <c r="U20" i="284"/>
  <c r="T20" i="284"/>
  <c r="S20" i="284"/>
  <c r="W19" i="284"/>
  <c r="X19" i="284" s="1"/>
  <c r="V19" i="284"/>
  <c r="U19" i="284"/>
  <c r="T19" i="284"/>
  <c r="S19" i="284"/>
  <c r="L19" i="284"/>
  <c r="W18" i="284"/>
  <c r="X18" i="284" s="1"/>
  <c r="V18" i="284"/>
  <c r="U18" i="284"/>
  <c r="S18" i="284"/>
  <c r="T18" i="284" s="1"/>
  <c r="L18" i="284"/>
  <c r="W17" i="284"/>
  <c r="X17" i="284" s="1"/>
  <c r="V17" i="284"/>
  <c r="U17" i="284"/>
  <c r="S17" i="284"/>
  <c r="T17" i="284" s="1"/>
  <c r="W16" i="284"/>
  <c r="X16" i="284" s="1"/>
  <c r="V16" i="284"/>
  <c r="U16" i="284"/>
  <c r="S16" i="284"/>
  <c r="T16" i="284" s="1"/>
  <c r="L16" i="284"/>
  <c r="W15" i="284"/>
  <c r="X15" i="284" s="1"/>
  <c r="V15" i="284"/>
  <c r="U15" i="284"/>
  <c r="S15" i="284"/>
  <c r="T15" i="284" s="1"/>
  <c r="L15" i="284"/>
  <c r="V14" i="284"/>
  <c r="U14" i="284"/>
  <c r="S14" i="284"/>
  <c r="T14" i="284" s="1"/>
  <c r="L14" i="284"/>
  <c r="W14" i="284" s="1"/>
  <c r="X14" i="284" s="1"/>
  <c r="W13" i="284"/>
  <c r="X13" i="284" s="1"/>
  <c r="V13" i="284"/>
  <c r="U13" i="284"/>
  <c r="S13" i="284"/>
  <c r="T13" i="284" s="1"/>
  <c r="L13" i="284"/>
  <c r="W12" i="284"/>
  <c r="X12" i="284" s="1"/>
  <c r="V12" i="284"/>
  <c r="U12" i="284"/>
  <c r="T12" i="284"/>
  <c r="S12" i="284"/>
  <c r="L12" i="284"/>
  <c r="W11" i="284"/>
  <c r="X11" i="284" s="1"/>
  <c r="V11" i="284"/>
  <c r="U11" i="284"/>
  <c r="S11" i="284"/>
  <c r="T11" i="284" s="1"/>
  <c r="L11" i="284"/>
  <c r="W10" i="284"/>
  <c r="X10" i="284" s="1"/>
  <c r="V10" i="284"/>
  <c r="U10" i="284"/>
  <c r="S10" i="284"/>
  <c r="T10" i="284" s="1"/>
  <c r="L10" i="284"/>
  <c r="W9" i="284"/>
  <c r="X9" i="284" s="1"/>
  <c r="V9" i="284"/>
  <c r="U9" i="284"/>
  <c r="S9" i="284"/>
  <c r="T9" i="284" s="1"/>
  <c r="L9" i="284"/>
  <c r="X8" i="284"/>
  <c r="W8" i="284"/>
  <c r="V8" i="284"/>
  <c r="U8" i="284"/>
  <c r="S8" i="284"/>
  <c r="T8" i="284" s="1"/>
  <c r="V7" i="284"/>
  <c r="U7" i="284"/>
  <c r="S7" i="284"/>
  <c r="T7" i="284" s="1"/>
  <c r="L7" i="284"/>
  <c r="W7" i="284" s="1"/>
  <c r="X7" i="284" s="1"/>
  <c r="W6" i="284"/>
  <c r="X6" i="284" s="1"/>
  <c r="V6" i="284"/>
  <c r="U6" i="284"/>
  <c r="S6" i="284"/>
  <c r="T6" i="284" s="1"/>
  <c r="L6" i="284"/>
  <c r="R940" i="282" l="1"/>
  <c r="R939" i="282" s="1"/>
  <c r="R937" i="282"/>
  <c r="Q937" i="282"/>
  <c r="P937" i="282"/>
  <c r="O937" i="282"/>
  <c r="N937" i="282"/>
  <c r="R935" i="282"/>
  <c r="Q935" i="282"/>
  <c r="P935" i="282"/>
  <c r="O935" i="282"/>
  <c r="N935" i="282"/>
  <c r="R933" i="282"/>
  <c r="Q933" i="282"/>
  <c r="P933" i="282"/>
  <c r="O933" i="282"/>
  <c r="N933" i="282"/>
  <c r="R931" i="282"/>
  <c r="Q931" i="282"/>
  <c r="P931" i="282"/>
  <c r="O931" i="282"/>
  <c r="N931" i="282"/>
  <c r="R929" i="282"/>
  <c r="Q929" i="282"/>
  <c r="P929" i="282"/>
  <c r="O929" i="282"/>
  <c r="N929" i="282"/>
  <c r="R927" i="282"/>
  <c r="Q927" i="282"/>
  <c r="P927" i="282"/>
  <c r="O927" i="282"/>
  <c r="N927" i="282"/>
  <c r="R924" i="282"/>
  <c r="Q924" i="282"/>
  <c r="P924" i="282"/>
  <c r="O924" i="282"/>
  <c r="N924" i="282"/>
  <c r="R923" i="282"/>
  <c r="Q923" i="282"/>
  <c r="P923" i="282"/>
  <c r="O923" i="282"/>
  <c r="N923" i="282"/>
  <c r="R922" i="282"/>
  <c r="Q922" i="282"/>
  <c r="P922" i="282"/>
  <c r="O922" i="282"/>
  <c r="N922" i="282"/>
  <c r="R921" i="282"/>
  <c r="Q921" i="282"/>
  <c r="P921" i="282"/>
  <c r="O921" i="282"/>
  <c r="N921" i="282"/>
  <c r="R920" i="282"/>
  <c r="Q920" i="282"/>
  <c r="P920" i="282"/>
  <c r="O920" i="282"/>
  <c r="N920" i="282"/>
  <c r="R919" i="282"/>
  <c r="Q919" i="282"/>
  <c r="P919" i="282"/>
  <c r="O919" i="282"/>
  <c r="N919" i="282"/>
  <c r="R918" i="282"/>
  <c r="Q918" i="282"/>
  <c r="P918" i="282"/>
  <c r="O918" i="282"/>
  <c r="N918" i="282"/>
  <c r="R917" i="282"/>
  <c r="Q917" i="282"/>
  <c r="P917" i="282"/>
  <c r="O917" i="282"/>
  <c r="N917" i="282"/>
  <c r="R916" i="282"/>
  <c r="Q916" i="282"/>
  <c r="P916" i="282"/>
  <c r="O916" i="282"/>
  <c r="N916" i="282"/>
  <c r="N915" i="282"/>
  <c r="R914" i="282"/>
  <c r="Q914" i="282"/>
  <c r="P914" i="282"/>
  <c r="O914" i="282"/>
  <c r="N914" i="282"/>
  <c r="R913" i="282"/>
  <c r="Q913" i="282"/>
  <c r="P913" i="282"/>
  <c r="O913" i="282"/>
  <c r="N913" i="282"/>
  <c r="R912" i="282"/>
  <c r="Q912" i="282"/>
  <c r="P912" i="282"/>
  <c r="O912" i="282"/>
  <c r="N912" i="282"/>
  <c r="R911" i="282"/>
  <c r="Q911" i="282"/>
  <c r="P911" i="282"/>
  <c r="O911" i="282"/>
  <c r="N911" i="282"/>
  <c r="R910" i="282"/>
  <c r="Q910" i="282"/>
  <c r="P910" i="282"/>
  <c r="O910" i="282"/>
  <c r="N910" i="282"/>
  <c r="R909" i="282"/>
  <c r="Q909" i="282"/>
  <c r="P909" i="282"/>
  <c r="O909" i="282"/>
  <c r="N909" i="282"/>
  <c r="R908" i="282"/>
  <c r="Q908" i="282"/>
  <c r="P908" i="282"/>
  <c r="O908" i="282"/>
  <c r="N908" i="282"/>
  <c r="R907" i="282"/>
  <c r="Q907" i="282"/>
  <c r="P907" i="282"/>
  <c r="O907" i="282"/>
  <c r="N907" i="282"/>
  <c r="R906" i="282"/>
  <c r="Q906" i="282"/>
  <c r="P906" i="282"/>
  <c r="O906" i="282"/>
  <c r="N906" i="282"/>
  <c r="R905" i="282"/>
  <c r="Q905" i="282"/>
  <c r="P905" i="282"/>
  <c r="O905" i="282"/>
  <c r="N905" i="282"/>
  <c r="R904" i="282"/>
  <c r="Q904" i="282"/>
  <c r="P904" i="282"/>
  <c r="O904" i="282"/>
  <c r="N904" i="282"/>
  <c r="R903" i="282"/>
  <c r="Q903" i="282"/>
  <c r="P903" i="282"/>
  <c r="O903" i="282"/>
  <c r="N903" i="282"/>
  <c r="R902" i="282"/>
  <c r="Q902" i="282"/>
  <c r="P902" i="282"/>
  <c r="O902" i="282"/>
  <c r="N902" i="282"/>
  <c r="R901" i="282"/>
  <c r="Q901" i="282"/>
  <c r="P901" i="282"/>
  <c r="O901" i="282"/>
  <c r="N901" i="282"/>
  <c r="R900" i="282"/>
  <c r="Q900" i="282"/>
  <c r="P900" i="282"/>
  <c r="O900" i="282"/>
  <c r="N900" i="282"/>
  <c r="R899" i="282"/>
  <c r="Q899" i="282"/>
  <c r="P899" i="282"/>
  <c r="O899" i="282"/>
  <c r="N899" i="282"/>
  <c r="N896" i="282"/>
  <c r="R895" i="282"/>
  <c r="Q895" i="282"/>
  <c r="P895" i="282"/>
  <c r="O895" i="282"/>
  <c r="N895" i="282"/>
  <c r="R894" i="282"/>
  <c r="Q894" i="282"/>
  <c r="P894" i="282"/>
  <c r="O894" i="282"/>
  <c r="N894" i="282"/>
  <c r="N893" i="282"/>
  <c r="R892" i="282"/>
  <c r="Q892" i="282"/>
  <c r="P892" i="282"/>
  <c r="O892" i="282"/>
  <c r="N892" i="282"/>
  <c r="R891" i="282"/>
  <c r="Q891" i="282"/>
  <c r="P891" i="282"/>
  <c r="O891" i="282"/>
  <c r="N891" i="282"/>
  <c r="R890" i="282"/>
  <c r="Q890" i="282"/>
  <c r="P890" i="282"/>
  <c r="O890" i="282"/>
  <c r="N890" i="282"/>
  <c r="R889" i="282"/>
  <c r="Q889" i="282"/>
  <c r="P889" i="282"/>
  <c r="O889" i="282"/>
  <c r="N889" i="282"/>
  <c r="N888" i="282"/>
  <c r="R887" i="282"/>
  <c r="Q887" i="282"/>
  <c r="P887" i="282"/>
  <c r="O887" i="282"/>
  <c r="N887" i="282"/>
  <c r="R886" i="282"/>
  <c r="Q886" i="282"/>
  <c r="P886" i="282"/>
  <c r="O886" i="282"/>
  <c r="N886" i="282"/>
  <c r="R885" i="282"/>
  <c r="Q885" i="282"/>
  <c r="P885" i="282"/>
  <c r="O885" i="282"/>
  <c r="N885" i="282"/>
  <c r="N884" i="282"/>
  <c r="N883" i="282"/>
  <c r="R882" i="282"/>
  <c r="Q882" i="282"/>
  <c r="P882" i="282"/>
  <c r="O882" i="282"/>
  <c r="N882" i="282"/>
  <c r="R881" i="282"/>
  <c r="Q881" i="282"/>
  <c r="P881" i="282"/>
  <c r="O881" i="282"/>
  <c r="N881" i="282"/>
  <c r="R879" i="282"/>
  <c r="Q879" i="282"/>
  <c r="P879" i="282"/>
  <c r="O879" i="282"/>
  <c r="N879" i="282"/>
  <c r="R878" i="282"/>
  <c r="Q878" i="282"/>
  <c r="P878" i="282"/>
  <c r="O878" i="282"/>
  <c r="N878" i="282"/>
  <c r="R876" i="282"/>
  <c r="Q876" i="282"/>
  <c r="P876" i="282"/>
  <c r="O876" i="282"/>
  <c r="N876" i="282"/>
  <c r="R875" i="282"/>
  <c r="Q875" i="282"/>
  <c r="P875" i="282"/>
  <c r="O875" i="282"/>
  <c r="N875" i="282"/>
  <c r="R874" i="282"/>
  <c r="Q874" i="282"/>
  <c r="P874" i="282"/>
  <c r="O874" i="282"/>
  <c r="N874" i="282"/>
  <c r="R873" i="282"/>
  <c r="Q873" i="282"/>
  <c r="P873" i="282"/>
  <c r="O873" i="282"/>
  <c r="N873" i="282"/>
  <c r="R872" i="282"/>
  <c r="Q872" i="282"/>
  <c r="P872" i="282"/>
  <c r="O872" i="282"/>
  <c r="N872" i="282"/>
  <c r="R871" i="282"/>
  <c r="Q871" i="282"/>
  <c r="P871" i="282"/>
  <c r="O871" i="282"/>
  <c r="N871" i="282"/>
  <c r="R870" i="282"/>
  <c r="Q870" i="282"/>
  <c r="P870" i="282"/>
  <c r="O870" i="282"/>
  <c r="N870" i="282"/>
  <c r="R869" i="282"/>
  <c r="Q869" i="282"/>
  <c r="P869" i="282"/>
  <c r="O869" i="282"/>
  <c r="N869" i="282"/>
  <c r="R868" i="282"/>
  <c r="Q868" i="282"/>
  <c r="P868" i="282"/>
  <c r="O868" i="282"/>
  <c r="N868" i="282"/>
  <c r="R865" i="282"/>
  <c r="Q865" i="282"/>
  <c r="P865" i="282"/>
  <c r="O865" i="282"/>
  <c r="N865" i="282"/>
  <c r="R864" i="282"/>
  <c r="Q864" i="282"/>
  <c r="P864" i="282"/>
  <c r="O864" i="282"/>
  <c r="N864" i="282"/>
  <c r="R863" i="282"/>
  <c r="Q863" i="282"/>
  <c r="P863" i="282"/>
  <c r="O863" i="282"/>
  <c r="N863" i="282"/>
  <c r="R862" i="282"/>
  <c r="Q862" i="282"/>
  <c r="P862" i="282"/>
  <c r="O862" i="282"/>
  <c r="N862" i="282"/>
  <c r="R860" i="282"/>
  <c r="Q860" i="282"/>
  <c r="P860" i="282"/>
  <c r="O860" i="282"/>
  <c r="N860" i="282"/>
  <c r="R859" i="282"/>
  <c r="Q859" i="282"/>
  <c r="P859" i="282"/>
  <c r="O859" i="282"/>
  <c r="N859" i="282"/>
  <c r="R858" i="282"/>
  <c r="Q858" i="282"/>
  <c r="P858" i="282"/>
  <c r="O858" i="282"/>
  <c r="N858" i="282"/>
  <c r="R857" i="282"/>
  <c r="Q857" i="282"/>
  <c r="P857" i="282"/>
  <c r="O857" i="282"/>
  <c r="N857" i="282"/>
  <c r="R856" i="282"/>
  <c r="Q856" i="282"/>
  <c r="P856" i="282"/>
  <c r="O856" i="282"/>
  <c r="N856" i="282"/>
  <c r="R855" i="282"/>
  <c r="Q855" i="282"/>
  <c r="P855" i="282"/>
  <c r="O855" i="282"/>
  <c r="N855" i="282"/>
  <c r="R854" i="282"/>
  <c r="Q854" i="282"/>
  <c r="P854" i="282"/>
  <c r="O854" i="282"/>
  <c r="N854" i="282"/>
  <c r="R853" i="282"/>
  <c r="Q853" i="282"/>
  <c r="P853" i="282"/>
  <c r="O853" i="282"/>
  <c r="N853" i="282"/>
  <c r="R852" i="282"/>
  <c r="Q852" i="282"/>
  <c r="P852" i="282"/>
  <c r="O852" i="282"/>
  <c r="N852" i="282"/>
  <c r="R851" i="282"/>
  <c r="Q851" i="282"/>
  <c r="P851" i="282"/>
  <c r="O851" i="282"/>
  <c r="N851" i="282"/>
  <c r="R850" i="282"/>
  <c r="Q850" i="282"/>
  <c r="P850" i="282"/>
  <c r="O850" i="282"/>
  <c r="N850" i="282"/>
  <c r="R849" i="282"/>
  <c r="Q849" i="282"/>
  <c r="P849" i="282"/>
  <c r="O849" i="282"/>
  <c r="N849" i="282"/>
  <c r="R848" i="282"/>
  <c r="Q848" i="282"/>
  <c r="P848" i="282"/>
  <c r="O848" i="282"/>
  <c r="N848" i="282"/>
  <c r="R847" i="282"/>
  <c r="Q847" i="282"/>
  <c r="P847" i="282"/>
  <c r="O847" i="282"/>
  <c r="N847" i="282"/>
  <c r="R846" i="282"/>
  <c r="Q846" i="282"/>
  <c r="P846" i="282"/>
  <c r="O846" i="282"/>
  <c r="N846" i="282"/>
  <c r="R845" i="282"/>
  <c r="Q845" i="282"/>
  <c r="P845" i="282"/>
  <c r="O845" i="282"/>
  <c r="N845" i="282"/>
  <c r="R844" i="282"/>
  <c r="Q844" i="282"/>
  <c r="P844" i="282"/>
  <c r="O844" i="282"/>
  <c r="N844" i="282"/>
  <c r="R843" i="282"/>
  <c r="Q843" i="282"/>
  <c r="P843" i="282"/>
  <c r="O843" i="282"/>
  <c r="N843" i="282"/>
  <c r="R842" i="282"/>
  <c r="Q842" i="282"/>
  <c r="P842" i="282"/>
  <c r="O842" i="282"/>
  <c r="N842" i="282"/>
  <c r="R841" i="282"/>
  <c r="Q841" i="282"/>
  <c r="P841" i="282"/>
  <c r="O841" i="282"/>
  <c r="N841" i="282"/>
  <c r="R840" i="282"/>
  <c r="Q840" i="282"/>
  <c r="P840" i="282"/>
  <c r="O840" i="282"/>
  <c r="N840" i="282"/>
  <c r="R839" i="282"/>
  <c r="Q839" i="282"/>
  <c r="P839" i="282"/>
  <c r="O839" i="282"/>
  <c r="N839" i="282"/>
  <c r="N838" i="282"/>
  <c r="R837" i="282"/>
  <c r="Q837" i="282"/>
  <c r="P837" i="282"/>
  <c r="O837" i="282"/>
  <c r="N837" i="282"/>
  <c r="R836" i="282"/>
  <c r="Q836" i="282"/>
  <c r="P836" i="282"/>
  <c r="O836" i="282"/>
  <c r="N836" i="282"/>
  <c r="R835" i="282"/>
  <c r="Q835" i="282"/>
  <c r="P835" i="282"/>
  <c r="O835" i="282"/>
  <c r="N835" i="282"/>
  <c r="R834" i="282"/>
  <c r="Q834" i="282"/>
  <c r="P834" i="282"/>
  <c r="O834" i="282"/>
  <c r="N834" i="282"/>
  <c r="R833" i="282"/>
  <c r="Q833" i="282"/>
  <c r="P833" i="282"/>
  <c r="O833" i="282"/>
  <c r="N833" i="282"/>
  <c r="R832" i="282"/>
  <c r="Q832" i="282"/>
  <c r="P832" i="282"/>
  <c r="O832" i="282"/>
  <c r="N832" i="282"/>
  <c r="R831" i="282"/>
  <c r="Q831" i="282"/>
  <c r="P831" i="282"/>
  <c r="O831" i="282"/>
  <c r="N831" i="282"/>
  <c r="R830" i="282"/>
  <c r="Q830" i="282"/>
  <c r="P830" i="282"/>
  <c r="O830" i="282"/>
  <c r="N830" i="282"/>
  <c r="R829" i="282"/>
  <c r="Q829" i="282"/>
  <c r="P829" i="282"/>
  <c r="O829" i="282"/>
  <c r="N829" i="282"/>
  <c r="R828" i="282"/>
  <c r="Q828" i="282"/>
  <c r="P828" i="282"/>
  <c r="O828" i="282"/>
  <c r="N828" i="282"/>
  <c r="R827" i="282"/>
  <c r="Q827" i="282"/>
  <c r="P827" i="282"/>
  <c r="O827" i="282"/>
  <c r="N827" i="282"/>
  <c r="R826" i="282"/>
  <c r="Q826" i="282"/>
  <c r="P826" i="282"/>
  <c r="O826" i="282"/>
  <c r="N826" i="282"/>
  <c r="R825" i="282"/>
  <c r="Q825" i="282"/>
  <c r="P825" i="282"/>
  <c r="O825" i="282"/>
  <c r="N825" i="282"/>
  <c r="R821" i="282"/>
  <c r="Q821" i="282"/>
  <c r="P821" i="282"/>
  <c r="O821" i="282"/>
  <c r="N821" i="282"/>
  <c r="R820" i="282"/>
  <c r="Q820" i="282"/>
  <c r="P820" i="282"/>
  <c r="O820" i="282"/>
  <c r="N820" i="282"/>
  <c r="R819" i="282"/>
  <c r="Q819" i="282"/>
  <c r="P819" i="282"/>
  <c r="O819" i="282"/>
  <c r="N819" i="282"/>
  <c r="R818" i="282"/>
  <c r="Q818" i="282"/>
  <c r="P818" i="282"/>
  <c r="O818" i="282"/>
  <c r="N818" i="282"/>
  <c r="R817" i="282"/>
  <c r="Q817" i="282"/>
  <c r="P817" i="282"/>
  <c r="O817" i="282"/>
  <c r="N817" i="282"/>
  <c r="R816" i="282"/>
  <c r="Q816" i="282"/>
  <c r="P816" i="282"/>
  <c r="O816" i="282"/>
  <c r="N816" i="282"/>
  <c r="R815" i="282"/>
  <c r="Q815" i="282"/>
  <c r="P815" i="282"/>
  <c r="O815" i="282"/>
  <c r="N815" i="282"/>
  <c r="R814" i="282"/>
  <c r="Q814" i="282"/>
  <c r="P814" i="282"/>
  <c r="O814" i="282"/>
  <c r="N814" i="282"/>
  <c r="R813" i="282"/>
  <c r="Q813" i="282"/>
  <c r="P813" i="282"/>
  <c r="O813" i="282"/>
  <c r="N813" i="282"/>
  <c r="R812" i="282"/>
  <c r="Q812" i="282"/>
  <c r="P812" i="282"/>
  <c r="O812" i="282"/>
  <c r="N812" i="282"/>
  <c r="R811" i="282"/>
  <c r="Q811" i="282"/>
  <c r="P811" i="282"/>
  <c r="O811" i="282"/>
  <c r="N811" i="282"/>
  <c r="R810" i="282"/>
  <c r="Q810" i="282"/>
  <c r="P810" i="282"/>
  <c r="O810" i="282"/>
  <c r="N810" i="282"/>
  <c r="R809" i="282"/>
  <c r="Q809" i="282"/>
  <c r="P809" i="282"/>
  <c r="O809" i="282"/>
  <c r="N809" i="282"/>
  <c r="R808" i="282"/>
  <c r="Q808" i="282"/>
  <c r="P808" i="282"/>
  <c r="O808" i="282"/>
  <c r="N808" i="282"/>
  <c r="R806" i="282"/>
  <c r="Q806" i="282"/>
  <c r="P806" i="282"/>
  <c r="O806" i="282"/>
  <c r="N806" i="282"/>
  <c r="R805" i="282"/>
  <c r="Q805" i="282"/>
  <c r="P805" i="282"/>
  <c r="O805" i="282"/>
  <c r="N805" i="282"/>
  <c r="R802" i="282"/>
  <c r="Q802" i="282"/>
  <c r="P802" i="282"/>
  <c r="O802" i="282"/>
  <c r="N802" i="282"/>
  <c r="R801" i="282"/>
  <c r="Q801" i="282"/>
  <c r="P801" i="282"/>
  <c r="O801" i="282"/>
  <c r="N801" i="282"/>
  <c r="R800" i="282"/>
  <c r="Q800" i="282"/>
  <c r="P800" i="282"/>
  <c r="O800" i="282"/>
  <c r="N800" i="282"/>
  <c r="R797" i="282"/>
  <c r="Q797" i="282"/>
  <c r="P797" i="282"/>
  <c r="O797" i="282"/>
  <c r="N797" i="282"/>
  <c r="R787" i="282"/>
  <c r="Q787" i="282"/>
  <c r="P787" i="282"/>
  <c r="O787" i="282"/>
  <c r="N787" i="282"/>
  <c r="R786" i="282"/>
  <c r="Q786" i="282"/>
  <c r="P786" i="282"/>
  <c r="O786" i="282"/>
  <c r="N786" i="282"/>
  <c r="R784" i="282"/>
  <c r="Q784" i="282"/>
  <c r="P784" i="282"/>
  <c r="O784" i="282"/>
  <c r="N784" i="282"/>
  <c r="R783" i="282"/>
  <c r="Q783" i="282"/>
  <c r="P783" i="282"/>
  <c r="O783" i="282"/>
  <c r="N783" i="282"/>
  <c r="R782" i="282"/>
  <c r="Q782" i="282"/>
  <c r="P782" i="282"/>
  <c r="O782" i="282"/>
  <c r="N782" i="282"/>
  <c r="R781" i="282"/>
  <c r="Q781" i="282"/>
  <c r="P781" i="282"/>
  <c r="O781" i="282"/>
  <c r="N781" i="282"/>
  <c r="R780" i="282"/>
  <c r="Q780" i="282"/>
  <c r="P780" i="282"/>
  <c r="O780" i="282"/>
  <c r="N780" i="282"/>
  <c r="R779" i="282"/>
  <c r="Q779" i="282"/>
  <c r="P779" i="282"/>
  <c r="O779" i="282"/>
  <c r="N779" i="282"/>
  <c r="R778" i="282"/>
  <c r="Q778" i="282"/>
  <c r="P778" i="282"/>
  <c r="O778" i="282"/>
  <c r="N778" i="282"/>
  <c r="R777" i="282"/>
  <c r="Q777" i="282"/>
  <c r="P777" i="282"/>
  <c r="O777" i="282"/>
  <c r="N777" i="282"/>
  <c r="R775" i="282"/>
  <c r="Q775" i="282"/>
  <c r="P775" i="282"/>
  <c r="O775" i="282"/>
  <c r="N775" i="282"/>
  <c r="R774" i="282"/>
  <c r="Q774" i="282"/>
  <c r="P774" i="282"/>
  <c r="O774" i="282"/>
  <c r="N774" i="282"/>
  <c r="R773" i="282"/>
  <c r="Q773" i="282"/>
  <c r="P773" i="282"/>
  <c r="O773" i="282"/>
  <c r="N773" i="282"/>
  <c r="R772" i="282"/>
  <c r="Q772" i="282"/>
  <c r="P772" i="282"/>
  <c r="O772" i="282"/>
  <c r="N772" i="282"/>
  <c r="R771" i="282"/>
  <c r="Q771" i="282"/>
  <c r="P771" i="282"/>
  <c r="O771" i="282"/>
  <c r="N771" i="282"/>
  <c r="R770" i="282"/>
  <c r="Q770" i="282"/>
  <c r="P770" i="282"/>
  <c r="O770" i="282"/>
  <c r="N770" i="282"/>
  <c r="R769" i="282"/>
  <c r="Q769" i="282"/>
  <c r="P769" i="282"/>
  <c r="O769" i="282"/>
  <c r="N769" i="282"/>
  <c r="R768" i="282"/>
  <c r="Q768" i="282"/>
  <c r="P768" i="282"/>
  <c r="O768" i="282"/>
  <c r="N768" i="282"/>
  <c r="R767" i="282"/>
  <c r="Q767" i="282"/>
  <c r="P767" i="282"/>
  <c r="O767" i="282"/>
  <c r="N767" i="282"/>
  <c r="R766" i="282"/>
  <c r="Q766" i="282"/>
  <c r="P766" i="282"/>
  <c r="O766" i="282"/>
  <c r="N766" i="282"/>
  <c r="R765" i="282"/>
  <c r="Q765" i="282"/>
  <c r="P765" i="282"/>
  <c r="O765" i="282"/>
  <c r="N765" i="282"/>
  <c r="R764" i="282"/>
  <c r="Q764" i="282"/>
  <c r="P764" i="282"/>
  <c r="O764" i="282"/>
  <c r="N764" i="282"/>
  <c r="R763" i="282"/>
  <c r="Q763" i="282"/>
  <c r="P763" i="282"/>
  <c r="O763" i="282"/>
  <c r="N763" i="282"/>
  <c r="R762" i="282"/>
  <c r="Q762" i="282"/>
  <c r="P762" i="282"/>
  <c r="O762" i="282"/>
  <c r="N762" i="282"/>
  <c r="R761" i="282"/>
  <c r="Q761" i="282"/>
  <c r="P761" i="282"/>
  <c r="O761" i="282"/>
  <c r="N761" i="282"/>
  <c r="R738" i="282"/>
  <c r="Q738" i="282"/>
  <c r="P738" i="282"/>
  <c r="O738" i="282"/>
  <c r="N738" i="282"/>
  <c r="R737" i="282"/>
  <c r="Q737" i="282"/>
  <c r="P737" i="282"/>
  <c r="O737" i="282"/>
  <c r="N737" i="282"/>
  <c r="R736" i="282"/>
  <c r="Q736" i="282"/>
  <c r="P736" i="282"/>
  <c r="O736" i="282"/>
  <c r="N736" i="282"/>
  <c r="N735" i="282"/>
  <c r="R734" i="282"/>
  <c r="Q734" i="282"/>
  <c r="P734" i="282"/>
  <c r="O734" i="282"/>
  <c r="N734" i="282"/>
  <c r="R733" i="282"/>
  <c r="Q733" i="282"/>
  <c r="P733" i="282"/>
  <c r="O733" i="282"/>
  <c r="N733" i="282"/>
  <c r="R731" i="282"/>
  <c r="Q731" i="282"/>
  <c r="P731" i="282"/>
  <c r="O731" i="282"/>
  <c r="N731" i="282"/>
  <c r="N730" i="282"/>
  <c r="R728" i="282"/>
  <c r="Q728" i="282"/>
  <c r="P728" i="282"/>
  <c r="O728" i="282"/>
  <c r="N728" i="282"/>
  <c r="R727" i="282"/>
  <c r="Q727" i="282"/>
  <c r="P727" i="282"/>
  <c r="O727" i="282"/>
  <c r="N727" i="282"/>
  <c r="R726" i="282"/>
  <c r="Q726" i="282"/>
  <c r="P726" i="282"/>
  <c r="O726" i="282"/>
  <c r="N726" i="282"/>
  <c r="R725" i="282"/>
  <c r="Q725" i="282"/>
  <c r="P725" i="282"/>
  <c r="O725" i="282"/>
  <c r="N725" i="282"/>
  <c r="R724" i="282"/>
  <c r="Q724" i="282"/>
  <c r="P724" i="282"/>
  <c r="O724" i="282"/>
  <c r="N724" i="282"/>
  <c r="R723" i="282"/>
  <c r="Q723" i="282"/>
  <c r="P723" i="282"/>
  <c r="O723" i="282"/>
  <c r="N723" i="282"/>
  <c r="R722" i="282"/>
  <c r="Q722" i="282"/>
  <c r="P722" i="282"/>
  <c r="O722" i="282"/>
  <c r="N722" i="282"/>
  <c r="R721" i="282"/>
  <c r="Q721" i="282"/>
  <c r="P721" i="282"/>
  <c r="O721" i="282"/>
  <c r="N721" i="282"/>
  <c r="R720" i="282"/>
  <c r="Q720" i="282"/>
  <c r="P720" i="282"/>
  <c r="O720" i="282"/>
  <c r="N720" i="282"/>
  <c r="R719" i="282"/>
  <c r="Q719" i="282"/>
  <c r="P719" i="282"/>
  <c r="O719" i="282"/>
  <c r="N719" i="282"/>
  <c r="R718" i="282"/>
  <c r="Q718" i="282"/>
  <c r="P718" i="282"/>
  <c r="O718" i="282"/>
  <c r="N718" i="282"/>
  <c r="R717" i="282"/>
  <c r="Q717" i="282"/>
  <c r="P717" i="282"/>
  <c r="O717" i="282"/>
  <c r="N717" i="282"/>
  <c r="R716" i="282"/>
  <c r="Q716" i="282"/>
  <c r="P716" i="282"/>
  <c r="O716" i="282"/>
  <c r="N716" i="282"/>
  <c r="R715" i="282"/>
  <c r="Q715" i="282"/>
  <c r="P715" i="282"/>
  <c r="O715" i="282"/>
  <c r="N715" i="282"/>
  <c r="R714" i="282"/>
  <c r="Q714" i="282"/>
  <c r="P714" i="282"/>
  <c r="O714" i="282"/>
  <c r="N714" i="282"/>
  <c r="R713" i="282"/>
  <c r="Q713" i="282"/>
  <c r="P713" i="282"/>
  <c r="O713" i="282"/>
  <c r="N713" i="282"/>
  <c r="R712" i="282"/>
  <c r="Q712" i="282"/>
  <c r="P712" i="282"/>
  <c r="O712" i="282"/>
  <c r="N712" i="282"/>
  <c r="R711" i="282"/>
  <c r="Q711" i="282"/>
  <c r="P711" i="282"/>
  <c r="O711" i="282"/>
  <c r="N711" i="282"/>
  <c r="R710" i="282"/>
  <c r="Q710" i="282"/>
  <c r="P710" i="282"/>
  <c r="O710" i="282"/>
  <c r="N710" i="282"/>
  <c r="R709" i="282"/>
  <c r="Q709" i="282"/>
  <c r="P709" i="282"/>
  <c r="O709" i="282"/>
  <c r="N709" i="282"/>
  <c r="R708" i="282"/>
  <c r="Q708" i="282"/>
  <c r="P708" i="282"/>
  <c r="O708" i="282"/>
  <c r="N708" i="282"/>
  <c r="R707" i="282"/>
  <c r="Q707" i="282"/>
  <c r="P707" i="282"/>
  <c r="O707" i="282"/>
  <c r="N707" i="282"/>
  <c r="R706" i="282"/>
  <c r="Q706" i="282"/>
  <c r="P706" i="282"/>
  <c r="O706" i="282"/>
  <c r="N706" i="282"/>
  <c r="R705" i="282"/>
  <c r="Q705" i="282"/>
  <c r="P705" i="282"/>
  <c r="O705" i="282"/>
  <c r="N705" i="282"/>
  <c r="R704" i="282"/>
  <c r="Q704" i="282"/>
  <c r="P704" i="282"/>
  <c r="O704" i="282"/>
  <c r="N704" i="282"/>
  <c r="R703" i="282"/>
  <c r="Q703" i="282"/>
  <c r="P703" i="282"/>
  <c r="O703" i="282"/>
  <c r="N703" i="282"/>
  <c r="R702" i="282"/>
  <c r="Q702" i="282"/>
  <c r="P702" i="282"/>
  <c r="O702" i="282"/>
  <c r="N702" i="282"/>
  <c r="R701" i="282"/>
  <c r="Q701" i="282"/>
  <c r="P701" i="282"/>
  <c r="O701" i="282"/>
  <c r="N701" i="282"/>
  <c r="R700" i="282"/>
  <c r="Q700" i="282"/>
  <c r="P700" i="282"/>
  <c r="O700" i="282"/>
  <c r="N700" i="282"/>
  <c r="R699" i="282"/>
  <c r="Q699" i="282"/>
  <c r="P699" i="282"/>
  <c r="O699" i="282"/>
  <c r="N699" i="282"/>
  <c r="R698" i="282"/>
  <c r="Q698" i="282"/>
  <c r="P698" i="282"/>
  <c r="O698" i="282"/>
  <c r="N698" i="282"/>
  <c r="R697" i="282"/>
  <c r="Q697" i="282"/>
  <c r="P697" i="282"/>
  <c r="O697" i="282"/>
  <c r="N697" i="282"/>
  <c r="R696" i="282"/>
  <c r="Q696" i="282"/>
  <c r="P696" i="282"/>
  <c r="O696" i="282"/>
  <c r="N696" i="282"/>
  <c r="R695" i="282"/>
  <c r="Q695" i="282"/>
  <c r="P695" i="282"/>
  <c r="O695" i="282"/>
  <c r="N695" i="282"/>
  <c r="R694" i="282"/>
  <c r="Q694" i="282"/>
  <c r="P694" i="282"/>
  <c r="O694" i="282"/>
  <c r="N694" i="282"/>
  <c r="R693" i="282"/>
  <c r="Q693" i="282"/>
  <c r="P693" i="282"/>
  <c r="O693" i="282"/>
  <c r="N693" i="282"/>
  <c r="R692" i="282"/>
  <c r="Q692" i="282"/>
  <c r="P692" i="282"/>
  <c r="O692" i="282"/>
  <c r="N692" i="282"/>
  <c r="R691" i="282"/>
  <c r="Q691" i="282"/>
  <c r="P691" i="282"/>
  <c r="O691" i="282"/>
  <c r="N691" i="282"/>
  <c r="R690" i="282"/>
  <c r="Q690" i="282"/>
  <c r="P690" i="282"/>
  <c r="O690" i="282"/>
  <c r="N690" i="282"/>
  <c r="R689" i="282"/>
  <c r="Q689" i="282"/>
  <c r="P689" i="282"/>
  <c r="O689" i="282"/>
  <c r="N689" i="282"/>
  <c r="R688" i="282"/>
  <c r="Q688" i="282"/>
  <c r="P688" i="282"/>
  <c r="O688" i="282"/>
  <c r="N688" i="282"/>
  <c r="N687" i="282"/>
  <c r="R686" i="282"/>
  <c r="Q686" i="282"/>
  <c r="P686" i="282"/>
  <c r="O686" i="282"/>
  <c r="N686" i="282"/>
  <c r="R685" i="282"/>
  <c r="Q685" i="282"/>
  <c r="P685" i="282"/>
  <c r="O685" i="282"/>
  <c r="N685" i="282"/>
  <c r="R684" i="282"/>
  <c r="Q684" i="282"/>
  <c r="P684" i="282"/>
  <c r="O684" i="282"/>
  <c r="N684" i="282"/>
  <c r="R683" i="282"/>
  <c r="Q683" i="282"/>
  <c r="P683" i="282"/>
  <c r="O683" i="282"/>
  <c r="N683" i="282"/>
  <c r="R679" i="282"/>
  <c r="Q679" i="282"/>
  <c r="P679" i="282"/>
  <c r="O679" i="282"/>
  <c r="N679" i="282"/>
  <c r="R678" i="282"/>
  <c r="Q678" i="282"/>
  <c r="P678" i="282"/>
  <c r="O678" i="282"/>
  <c r="N678" i="282"/>
  <c r="R677" i="282"/>
  <c r="Q677" i="282"/>
  <c r="P677" i="282"/>
  <c r="O677" i="282"/>
  <c r="N677" i="282"/>
  <c r="R676" i="282"/>
  <c r="Q676" i="282"/>
  <c r="P676" i="282"/>
  <c r="O676" i="282"/>
  <c r="N676" i="282"/>
  <c r="N675" i="282"/>
  <c r="R674" i="282"/>
  <c r="Q674" i="282"/>
  <c r="P674" i="282"/>
  <c r="O674" i="282"/>
  <c r="N674" i="282"/>
  <c r="R673" i="282"/>
  <c r="Q673" i="282"/>
  <c r="P673" i="282"/>
  <c r="O673" i="282"/>
  <c r="N673" i="282"/>
  <c r="R667" i="282"/>
  <c r="R666" i="282" s="1"/>
  <c r="Q667" i="282"/>
  <c r="Q666" i="282" s="1"/>
  <c r="P667" i="282"/>
  <c r="P666" i="282" s="1"/>
  <c r="O667" i="282"/>
  <c r="O666" i="282" s="1"/>
  <c r="N667" i="282"/>
  <c r="N666" i="282" s="1"/>
  <c r="R665" i="282"/>
  <c r="Q665" i="282"/>
  <c r="P665" i="282"/>
  <c r="O665" i="282"/>
  <c r="N665" i="282"/>
  <c r="R664" i="282"/>
  <c r="Q664" i="282"/>
  <c r="P664" i="282"/>
  <c r="O664" i="282"/>
  <c r="N664" i="282"/>
  <c r="R662" i="282"/>
  <c r="Q662" i="282"/>
  <c r="P662" i="282"/>
  <c r="O662" i="282"/>
  <c r="N662" i="282"/>
  <c r="R661" i="282"/>
  <c r="Q661" i="282"/>
  <c r="P661" i="282"/>
  <c r="O661" i="282"/>
  <c r="N661" i="282"/>
  <c r="R660" i="282"/>
  <c r="Q660" i="282"/>
  <c r="P660" i="282"/>
  <c r="O660" i="282"/>
  <c r="N660" i="282"/>
  <c r="R658" i="282"/>
  <c r="Q658" i="282"/>
  <c r="P658" i="282"/>
  <c r="O658" i="282"/>
  <c r="N658" i="282"/>
  <c r="R657" i="282"/>
  <c r="Q657" i="282"/>
  <c r="P657" i="282"/>
  <c r="O657" i="282"/>
  <c r="N657" i="282"/>
  <c r="R656" i="282"/>
  <c r="Q656" i="282"/>
  <c r="P656" i="282"/>
  <c r="O656" i="282"/>
  <c r="N656" i="282"/>
  <c r="R655" i="282"/>
  <c r="Q655" i="282"/>
  <c r="P655" i="282"/>
  <c r="O655" i="282"/>
  <c r="N655" i="282"/>
  <c r="R654" i="282"/>
  <c r="Q654" i="282"/>
  <c r="P654" i="282"/>
  <c r="O654" i="282"/>
  <c r="N654" i="282"/>
  <c r="R653" i="282"/>
  <c r="Q653" i="282"/>
  <c r="P653" i="282"/>
  <c r="O653" i="282"/>
  <c r="N653" i="282"/>
  <c r="R652" i="282"/>
  <c r="Q652" i="282"/>
  <c r="P652" i="282"/>
  <c r="O652" i="282"/>
  <c r="N652" i="282"/>
  <c r="R651" i="282"/>
  <c r="Q651" i="282"/>
  <c r="P651" i="282"/>
  <c r="O651" i="282"/>
  <c r="N651" i="282"/>
  <c r="R650" i="282"/>
  <c r="Q650" i="282"/>
  <c r="P650" i="282"/>
  <c r="O650" i="282"/>
  <c r="N650" i="282"/>
  <c r="R649" i="282"/>
  <c r="Q649" i="282"/>
  <c r="P649" i="282"/>
  <c r="O649" i="282"/>
  <c r="N649" i="282"/>
  <c r="R648" i="282"/>
  <c r="Q648" i="282"/>
  <c r="P648" i="282"/>
  <c r="O648" i="282"/>
  <c r="N648" i="282"/>
  <c r="R647" i="282"/>
  <c r="Q647" i="282"/>
  <c r="P647" i="282"/>
  <c r="O647" i="282"/>
  <c r="N647" i="282"/>
  <c r="R646" i="282"/>
  <c r="Q646" i="282"/>
  <c r="P646" i="282"/>
  <c r="O646" i="282"/>
  <c r="N646" i="282"/>
  <c r="R645" i="282"/>
  <c r="Q645" i="282"/>
  <c r="P645" i="282"/>
  <c r="O645" i="282"/>
  <c r="N645" i="282"/>
  <c r="R644" i="282"/>
  <c r="Q644" i="282"/>
  <c r="P644" i="282"/>
  <c r="O644" i="282"/>
  <c r="N644" i="282"/>
  <c r="R643" i="282"/>
  <c r="Q643" i="282"/>
  <c r="P643" i="282"/>
  <c r="O643" i="282"/>
  <c r="N643" i="282"/>
  <c r="R642" i="282"/>
  <c r="Q642" i="282"/>
  <c r="P642" i="282"/>
  <c r="O642" i="282"/>
  <c r="N642" i="282"/>
  <c r="R641" i="282"/>
  <c r="Q641" i="282"/>
  <c r="P641" i="282"/>
  <c r="O641" i="282"/>
  <c r="N641" i="282"/>
  <c r="R640" i="282"/>
  <c r="Q640" i="282"/>
  <c r="P640" i="282"/>
  <c r="O640" i="282"/>
  <c r="N640" i="282"/>
  <c r="R639" i="282"/>
  <c r="Q639" i="282"/>
  <c r="P639" i="282"/>
  <c r="O639" i="282"/>
  <c r="N639" i="282"/>
  <c r="R638" i="282"/>
  <c r="Q638" i="282"/>
  <c r="P638" i="282"/>
  <c r="O638" i="282"/>
  <c r="N638" i="282"/>
  <c r="R637" i="282"/>
  <c r="Q637" i="282"/>
  <c r="P637" i="282"/>
  <c r="O637" i="282"/>
  <c r="N637" i="282"/>
  <c r="R636" i="282"/>
  <c r="Q636" i="282"/>
  <c r="P636" i="282"/>
  <c r="O636" i="282"/>
  <c r="N636" i="282"/>
  <c r="R635" i="282"/>
  <c r="Q635" i="282"/>
  <c r="P635" i="282"/>
  <c r="O635" i="282"/>
  <c r="N635" i="282"/>
  <c r="R634" i="282"/>
  <c r="Q634" i="282"/>
  <c r="P634" i="282"/>
  <c r="O634" i="282"/>
  <c r="N634" i="282"/>
  <c r="R633" i="282"/>
  <c r="Q633" i="282"/>
  <c r="P633" i="282"/>
  <c r="O633" i="282"/>
  <c r="N633" i="282"/>
  <c r="R632" i="282"/>
  <c r="Q632" i="282"/>
  <c r="P632" i="282"/>
  <c r="O632" i="282"/>
  <c r="N632" i="282"/>
  <c r="R631" i="282"/>
  <c r="Q631" i="282"/>
  <c r="P631" i="282"/>
  <c r="O631" i="282"/>
  <c r="N631" i="282"/>
  <c r="R630" i="282"/>
  <c r="Q630" i="282"/>
  <c r="P630" i="282"/>
  <c r="O630" i="282"/>
  <c r="N630" i="282"/>
  <c r="R629" i="282"/>
  <c r="Q629" i="282"/>
  <c r="P629" i="282"/>
  <c r="O629" i="282"/>
  <c r="N629" i="282"/>
  <c r="R628" i="282"/>
  <c r="Q628" i="282"/>
  <c r="P628" i="282"/>
  <c r="O628" i="282"/>
  <c r="N628" i="282"/>
  <c r="R626" i="282"/>
  <c r="Q626" i="282"/>
  <c r="P626" i="282"/>
  <c r="O626" i="282"/>
  <c r="N626" i="282"/>
  <c r="R625" i="282"/>
  <c r="Q625" i="282"/>
  <c r="P625" i="282"/>
  <c r="O625" i="282"/>
  <c r="N625" i="282"/>
  <c r="R624" i="282"/>
  <c r="Q624" i="282"/>
  <c r="P624" i="282"/>
  <c r="O624" i="282"/>
  <c r="N624" i="282"/>
  <c r="R620" i="282"/>
  <c r="Q620" i="282"/>
  <c r="P620" i="282"/>
  <c r="O620" i="282"/>
  <c r="N620" i="282"/>
  <c r="R619" i="282"/>
  <c r="Q619" i="282"/>
  <c r="P619" i="282"/>
  <c r="O619" i="282"/>
  <c r="N619" i="282"/>
  <c r="R618" i="282"/>
  <c r="Q618" i="282"/>
  <c r="P618" i="282"/>
  <c r="O618" i="282"/>
  <c r="N618" i="282"/>
  <c r="R617" i="282"/>
  <c r="Q617" i="282"/>
  <c r="P617" i="282"/>
  <c r="O617" i="282"/>
  <c r="N617" i="282"/>
  <c r="R616" i="282"/>
  <c r="Q616" i="282"/>
  <c r="P616" i="282"/>
  <c r="O616" i="282"/>
  <c r="N616" i="282"/>
  <c r="R615" i="282"/>
  <c r="Q615" i="282"/>
  <c r="P615" i="282"/>
  <c r="O615" i="282"/>
  <c r="N615" i="282"/>
  <c r="R614" i="282"/>
  <c r="Q614" i="282"/>
  <c r="P614" i="282"/>
  <c r="O614" i="282"/>
  <c r="N614" i="282"/>
  <c r="R613" i="282"/>
  <c r="Q613" i="282"/>
  <c r="P613" i="282"/>
  <c r="O613" i="282"/>
  <c r="N613" i="282"/>
  <c r="R612" i="282"/>
  <c r="Q612" i="282"/>
  <c r="P612" i="282"/>
  <c r="O612" i="282"/>
  <c r="N612" i="282"/>
  <c r="R611" i="282"/>
  <c r="Q611" i="282"/>
  <c r="P611" i="282"/>
  <c r="O611" i="282"/>
  <c r="N611" i="282"/>
  <c r="R609" i="282"/>
  <c r="Q609" i="282"/>
  <c r="P609" i="282"/>
  <c r="O609" i="282"/>
  <c r="N609" i="282"/>
  <c r="R607" i="282"/>
  <c r="Q607" i="282"/>
  <c r="P607" i="282"/>
  <c r="O607" i="282"/>
  <c r="N607" i="282"/>
  <c r="R606" i="282"/>
  <c r="Q606" i="282"/>
  <c r="P606" i="282"/>
  <c r="O606" i="282"/>
  <c r="N606" i="282"/>
  <c r="R604" i="282"/>
  <c r="Q604" i="282"/>
  <c r="P604" i="282"/>
  <c r="O604" i="282"/>
  <c r="N604" i="282"/>
  <c r="R603" i="282"/>
  <c r="Q603" i="282"/>
  <c r="P603" i="282"/>
  <c r="O603" i="282"/>
  <c r="N603" i="282"/>
  <c r="R602" i="282"/>
  <c r="Q602" i="282"/>
  <c r="P602" i="282"/>
  <c r="O602" i="282"/>
  <c r="N602" i="282"/>
  <c r="R599" i="282"/>
  <c r="Q599" i="282"/>
  <c r="P599" i="282"/>
  <c r="O599" i="282"/>
  <c r="N599" i="282"/>
  <c r="R597" i="282"/>
  <c r="Q597" i="282"/>
  <c r="P597" i="282"/>
  <c r="O597" i="282"/>
  <c r="N597" i="282"/>
  <c r="R596" i="282"/>
  <c r="Q596" i="282"/>
  <c r="P596" i="282"/>
  <c r="O596" i="282"/>
  <c r="N596" i="282"/>
  <c r="R595" i="282"/>
  <c r="Q595" i="282"/>
  <c r="P595" i="282"/>
  <c r="O595" i="282"/>
  <c r="N595" i="282"/>
  <c r="R594" i="282"/>
  <c r="Q594" i="282"/>
  <c r="P594" i="282"/>
  <c r="O594" i="282"/>
  <c r="N594" i="282"/>
  <c r="R593" i="282"/>
  <c r="Q593" i="282"/>
  <c r="P593" i="282"/>
  <c r="O593" i="282"/>
  <c r="N593" i="282"/>
  <c r="R592" i="282"/>
  <c r="Q592" i="282"/>
  <c r="P592" i="282"/>
  <c r="O592" i="282"/>
  <c r="N592" i="282"/>
  <c r="R591" i="282"/>
  <c r="Q591" i="282"/>
  <c r="P591" i="282"/>
  <c r="O591" i="282"/>
  <c r="N591" i="282"/>
  <c r="R589" i="282"/>
  <c r="Q589" i="282"/>
  <c r="P589" i="282"/>
  <c r="O589" i="282"/>
  <c r="N589" i="282"/>
  <c r="R588" i="282"/>
  <c r="Q588" i="282"/>
  <c r="P588" i="282"/>
  <c r="O588" i="282"/>
  <c r="N588" i="282"/>
  <c r="R587" i="282"/>
  <c r="Q587" i="282"/>
  <c r="P587" i="282"/>
  <c r="O587" i="282"/>
  <c r="N587" i="282"/>
  <c r="R586" i="282"/>
  <c r="Q586" i="282"/>
  <c r="P586" i="282"/>
  <c r="O586" i="282"/>
  <c r="N586" i="282"/>
  <c r="R585" i="282"/>
  <c r="Q585" i="282"/>
  <c r="P585" i="282"/>
  <c r="O585" i="282"/>
  <c r="N585" i="282"/>
  <c r="R582" i="282"/>
  <c r="Q582" i="282"/>
  <c r="P582" i="282"/>
  <c r="O582" i="282"/>
  <c r="N582" i="282"/>
  <c r="R581" i="282"/>
  <c r="Q581" i="282"/>
  <c r="P581" i="282"/>
  <c r="O581" i="282"/>
  <c r="N581" i="282"/>
  <c r="R580" i="282"/>
  <c r="Q580" i="282"/>
  <c r="P580" i="282"/>
  <c r="O580" i="282"/>
  <c r="N580" i="282"/>
  <c r="R579" i="282"/>
  <c r="Q579" i="282"/>
  <c r="P579" i="282"/>
  <c r="O579" i="282"/>
  <c r="N579" i="282"/>
  <c r="R578" i="282"/>
  <c r="Q578" i="282"/>
  <c r="P578" i="282"/>
  <c r="O578" i="282"/>
  <c r="N578" i="282"/>
  <c r="R575" i="282"/>
  <c r="R574" i="282" s="1"/>
  <c r="Q575" i="282"/>
  <c r="Q574" i="282" s="1"/>
  <c r="P575" i="282"/>
  <c r="P574" i="282" s="1"/>
  <c r="O575" i="282"/>
  <c r="O574" i="282" s="1"/>
  <c r="N575" i="282"/>
  <c r="N574" i="282" s="1"/>
  <c r="N573" i="282"/>
  <c r="R572" i="282"/>
  <c r="Q572" i="282"/>
  <c r="P572" i="282"/>
  <c r="O572" i="282"/>
  <c r="N572" i="282"/>
  <c r="R571" i="282"/>
  <c r="Q571" i="282"/>
  <c r="P571" i="282"/>
  <c r="O571" i="282"/>
  <c r="N571" i="282"/>
  <c r="R570" i="282"/>
  <c r="Q570" i="282"/>
  <c r="P570" i="282"/>
  <c r="O570" i="282"/>
  <c r="N570" i="282"/>
  <c r="R568" i="282"/>
  <c r="Q568" i="282"/>
  <c r="P568" i="282"/>
  <c r="O568" i="282"/>
  <c r="N568" i="282"/>
  <c r="R567" i="282"/>
  <c r="Q567" i="282"/>
  <c r="P567" i="282"/>
  <c r="O567" i="282"/>
  <c r="N567" i="282"/>
  <c r="R564" i="282"/>
  <c r="Q564" i="282"/>
  <c r="P564" i="282"/>
  <c r="O564" i="282"/>
  <c r="N564" i="282"/>
  <c r="R563" i="282"/>
  <c r="Q563" i="282"/>
  <c r="P563" i="282"/>
  <c r="O563" i="282"/>
  <c r="N563" i="282"/>
  <c r="R562" i="282"/>
  <c r="Q562" i="282"/>
  <c r="P562" i="282"/>
  <c r="O562" i="282"/>
  <c r="N562" i="282"/>
  <c r="R561" i="282"/>
  <c r="Q561" i="282"/>
  <c r="P561" i="282"/>
  <c r="O561" i="282"/>
  <c r="N561" i="282"/>
  <c r="R560" i="282"/>
  <c r="Q560" i="282"/>
  <c r="P560" i="282"/>
  <c r="O560" i="282"/>
  <c r="N560" i="282"/>
  <c r="R559" i="282"/>
  <c r="Q559" i="282"/>
  <c r="P559" i="282"/>
  <c r="O559" i="282"/>
  <c r="N559" i="282"/>
  <c r="R558" i="282"/>
  <c r="Q558" i="282"/>
  <c r="P558" i="282"/>
  <c r="O558" i="282"/>
  <c r="N558" i="282"/>
  <c r="R557" i="282"/>
  <c r="Q557" i="282"/>
  <c r="P557" i="282"/>
  <c r="O557" i="282"/>
  <c r="N557" i="282"/>
  <c r="R556" i="282"/>
  <c r="Q556" i="282"/>
  <c r="P556" i="282"/>
  <c r="O556" i="282"/>
  <c r="N556" i="282"/>
  <c r="R555" i="282"/>
  <c r="Q555" i="282"/>
  <c r="P555" i="282"/>
  <c r="O555" i="282"/>
  <c r="N555" i="282"/>
  <c r="R554" i="282"/>
  <c r="Q554" i="282"/>
  <c r="P554" i="282"/>
  <c r="O554" i="282"/>
  <c r="N554" i="282"/>
  <c r="R553" i="282"/>
  <c r="Q553" i="282"/>
  <c r="P553" i="282"/>
  <c r="O553" i="282"/>
  <c r="N553" i="282"/>
  <c r="R552" i="282"/>
  <c r="Q552" i="282"/>
  <c r="P552" i="282"/>
  <c r="O552" i="282"/>
  <c r="N552" i="282"/>
  <c r="R551" i="282"/>
  <c r="Q551" i="282"/>
  <c r="P551" i="282"/>
  <c r="O551" i="282"/>
  <c r="N551" i="282"/>
  <c r="R550" i="282"/>
  <c r="Q550" i="282"/>
  <c r="P550" i="282"/>
  <c r="O550" i="282"/>
  <c r="N550" i="282"/>
  <c r="R549" i="282"/>
  <c r="Q549" i="282"/>
  <c r="P549" i="282"/>
  <c r="O549" i="282"/>
  <c r="N549" i="282"/>
  <c r="R548" i="282"/>
  <c r="Q548" i="282"/>
  <c r="P548" i="282"/>
  <c r="O548" i="282"/>
  <c r="N548" i="282"/>
  <c r="R547" i="282"/>
  <c r="Q547" i="282"/>
  <c r="P547" i="282"/>
  <c r="O547" i="282"/>
  <c r="N547" i="282"/>
  <c r="R546" i="282"/>
  <c r="Q546" i="282"/>
  <c r="P546" i="282"/>
  <c r="O546" i="282"/>
  <c r="N546" i="282"/>
  <c r="R545" i="282"/>
  <c r="Q545" i="282"/>
  <c r="P545" i="282"/>
  <c r="O545" i="282"/>
  <c r="N545" i="282"/>
  <c r="R544" i="282"/>
  <c r="Q544" i="282"/>
  <c r="P544" i="282"/>
  <c r="O544" i="282"/>
  <c r="N544" i="282"/>
  <c r="R543" i="282"/>
  <c r="Q543" i="282"/>
  <c r="P543" i="282"/>
  <c r="O543" i="282"/>
  <c r="N543" i="282"/>
  <c r="R542" i="282"/>
  <c r="Q542" i="282"/>
  <c r="P542" i="282"/>
  <c r="O542" i="282"/>
  <c r="N542" i="282"/>
  <c r="R541" i="282"/>
  <c r="Q541" i="282"/>
  <c r="P541" i="282"/>
  <c r="O541" i="282"/>
  <c r="N541" i="282"/>
  <c r="R540" i="282"/>
  <c r="Q540" i="282"/>
  <c r="P540" i="282"/>
  <c r="O540" i="282"/>
  <c r="N540" i="282"/>
  <c r="R539" i="282"/>
  <c r="Q539" i="282"/>
  <c r="P539" i="282"/>
  <c r="O539" i="282"/>
  <c r="N539" i="282"/>
  <c r="R538" i="282"/>
  <c r="Q538" i="282"/>
  <c r="P538" i="282"/>
  <c r="O538" i="282"/>
  <c r="N538" i="282"/>
  <c r="R537" i="282"/>
  <c r="Q537" i="282"/>
  <c r="P537" i="282"/>
  <c r="O537" i="282"/>
  <c r="N537" i="282"/>
  <c r="N536" i="282"/>
  <c r="R535" i="282"/>
  <c r="Q535" i="282"/>
  <c r="P535" i="282"/>
  <c r="O535" i="282"/>
  <c r="N535" i="282"/>
  <c r="R534" i="282"/>
  <c r="Q534" i="282"/>
  <c r="P534" i="282"/>
  <c r="O534" i="282"/>
  <c r="N534" i="282"/>
  <c r="R533" i="282"/>
  <c r="Q533" i="282"/>
  <c r="P533" i="282"/>
  <c r="O533" i="282"/>
  <c r="N533" i="282"/>
  <c r="R532" i="282"/>
  <c r="Q532" i="282"/>
  <c r="P532" i="282"/>
  <c r="O532" i="282"/>
  <c r="N532" i="282"/>
  <c r="R531" i="282"/>
  <c r="Q531" i="282"/>
  <c r="P531" i="282"/>
  <c r="O531" i="282"/>
  <c r="N531" i="282"/>
  <c r="R530" i="282"/>
  <c r="Q530" i="282"/>
  <c r="P530" i="282"/>
  <c r="O530" i="282"/>
  <c r="N530" i="282"/>
  <c r="R524" i="282"/>
  <c r="Q524" i="282"/>
  <c r="P524" i="282"/>
  <c r="O524" i="282"/>
  <c r="N524" i="282"/>
  <c r="R523" i="282"/>
  <c r="Q523" i="282"/>
  <c r="P523" i="282"/>
  <c r="O523" i="282"/>
  <c r="N523" i="282"/>
  <c r="R522" i="282"/>
  <c r="Q522" i="282"/>
  <c r="P522" i="282"/>
  <c r="O522" i="282"/>
  <c r="N522" i="282"/>
  <c r="R521" i="282"/>
  <c r="Q521" i="282"/>
  <c r="P521" i="282"/>
  <c r="O521" i="282"/>
  <c r="N521" i="282"/>
  <c r="R520" i="282"/>
  <c r="Q520" i="282"/>
  <c r="P520" i="282"/>
  <c r="O520" i="282"/>
  <c r="N520" i="282"/>
  <c r="R519" i="282"/>
  <c r="Q519" i="282"/>
  <c r="P519" i="282"/>
  <c r="O519" i="282"/>
  <c r="N519" i="282"/>
  <c r="R518" i="282"/>
  <c r="Q518" i="282"/>
  <c r="P518" i="282"/>
  <c r="O518" i="282"/>
  <c r="N518" i="282"/>
  <c r="R517" i="282"/>
  <c r="Q517" i="282"/>
  <c r="P517" i="282"/>
  <c r="O517" i="282"/>
  <c r="N517" i="282"/>
  <c r="R516" i="282"/>
  <c r="Q516" i="282"/>
  <c r="P516" i="282"/>
  <c r="O516" i="282"/>
  <c r="N516" i="282"/>
  <c r="R515" i="282"/>
  <c r="Q515" i="282"/>
  <c r="P515" i="282"/>
  <c r="O515" i="282"/>
  <c r="N515" i="282"/>
  <c r="R514" i="282"/>
  <c r="Q514" i="282"/>
  <c r="P514" i="282"/>
  <c r="O514" i="282"/>
  <c r="N514" i="282"/>
  <c r="R512" i="282"/>
  <c r="Q512" i="282"/>
  <c r="P512" i="282"/>
  <c r="O512" i="282"/>
  <c r="N512" i="282"/>
  <c r="R511" i="282"/>
  <c r="Q511" i="282"/>
  <c r="P511" i="282"/>
  <c r="O511" i="282"/>
  <c r="N511" i="282"/>
  <c r="R510" i="282"/>
  <c r="Q510" i="282"/>
  <c r="P510" i="282"/>
  <c r="O510" i="282"/>
  <c r="N510" i="282"/>
  <c r="R508" i="282"/>
  <c r="Q508" i="282"/>
  <c r="P508" i="282"/>
  <c r="O508" i="282"/>
  <c r="N508" i="282"/>
  <c r="N507" i="282"/>
  <c r="R506" i="282"/>
  <c r="Q506" i="282"/>
  <c r="P506" i="282"/>
  <c r="O506" i="282"/>
  <c r="N506" i="282"/>
  <c r="R504" i="282"/>
  <c r="Q504" i="282"/>
  <c r="P504" i="282"/>
  <c r="O504" i="282"/>
  <c r="N504" i="282"/>
  <c r="R503" i="282"/>
  <c r="Q503" i="282"/>
  <c r="P503" i="282"/>
  <c r="O503" i="282"/>
  <c r="N503" i="282"/>
  <c r="R501" i="282"/>
  <c r="Q501" i="282"/>
  <c r="P501" i="282"/>
  <c r="O501" i="282"/>
  <c r="N501" i="282"/>
  <c r="R500" i="282"/>
  <c r="Q500" i="282"/>
  <c r="P500" i="282"/>
  <c r="O500" i="282"/>
  <c r="N500" i="282"/>
  <c r="R499" i="282"/>
  <c r="Q499" i="282"/>
  <c r="P499" i="282"/>
  <c r="O499" i="282"/>
  <c r="N499" i="282"/>
  <c r="R496" i="282"/>
  <c r="R495" i="282" s="1"/>
  <c r="Q496" i="282"/>
  <c r="Q495" i="282" s="1"/>
  <c r="P496" i="282"/>
  <c r="P495" i="282" s="1"/>
  <c r="O496" i="282"/>
  <c r="O495" i="282" s="1"/>
  <c r="N496" i="282"/>
  <c r="N495" i="282" s="1"/>
  <c r="R494" i="282"/>
  <c r="Q494" i="282"/>
  <c r="P494" i="282"/>
  <c r="O494" i="282"/>
  <c r="N494" i="282"/>
  <c r="R493" i="282"/>
  <c r="Q493" i="282"/>
  <c r="P493" i="282"/>
  <c r="O493" i="282"/>
  <c r="N493" i="282"/>
  <c r="R491" i="282"/>
  <c r="Q491" i="282"/>
  <c r="P491" i="282"/>
  <c r="O491" i="282"/>
  <c r="N491" i="282"/>
  <c r="R490" i="282"/>
  <c r="Q490" i="282"/>
  <c r="P490" i="282"/>
  <c r="O490" i="282"/>
  <c r="N490" i="282"/>
  <c r="R489" i="282"/>
  <c r="Q489" i="282"/>
  <c r="P489" i="282"/>
  <c r="O489" i="282"/>
  <c r="N489" i="282"/>
  <c r="R488" i="282"/>
  <c r="Q488" i="282"/>
  <c r="P488" i="282"/>
  <c r="O488" i="282"/>
  <c r="N488" i="282"/>
  <c r="R487" i="282"/>
  <c r="Q487" i="282"/>
  <c r="P487" i="282"/>
  <c r="O487" i="282"/>
  <c r="N487" i="282"/>
  <c r="R485" i="282"/>
  <c r="Q485" i="282"/>
  <c r="P485" i="282"/>
  <c r="O485" i="282"/>
  <c r="N485" i="282"/>
  <c r="R483" i="282"/>
  <c r="Q483" i="282"/>
  <c r="P483" i="282"/>
  <c r="O483" i="282"/>
  <c r="N483" i="282"/>
  <c r="R482" i="282"/>
  <c r="Q482" i="282"/>
  <c r="P482" i="282"/>
  <c r="O482" i="282"/>
  <c r="N482" i="282"/>
  <c r="R481" i="282"/>
  <c r="Q481" i="282"/>
  <c r="P481" i="282"/>
  <c r="O481" i="282"/>
  <c r="N481" i="282"/>
  <c r="R480" i="282"/>
  <c r="Q480" i="282"/>
  <c r="P480" i="282"/>
  <c r="O480" i="282"/>
  <c r="N480" i="282"/>
  <c r="N479" i="282"/>
  <c r="R478" i="282"/>
  <c r="Q478" i="282"/>
  <c r="P478" i="282"/>
  <c r="O478" i="282"/>
  <c r="N478" i="282"/>
  <c r="R477" i="282"/>
  <c r="Q477" i="282"/>
  <c r="P477" i="282"/>
  <c r="O477" i="282"/>
  <c r="N477" i="282"/>
  <c r="R476" i="282"/>
  <c r="Q476" i="282"/>
  <c r="P476" i="282"/>
  <c r="O476" i="282"/>
  <c r="N476" i="282"/>
  <c r="R475" i="282"/>
  <c r="Q475" i="282"/>
  <c r="P475" i="282"/>
  <c r="O475" i="282"/>
  <c r="N475" i="282"/>
  <c r="R474" i="282"/>
  <c r="Q474" i="282"/>
  <c r="P474" i="282"/>
  <c r="O474" i="282"/>
  <c r="N474" i="282"/>
  <c r="R471" i="282"/>
  <c r="Q471" i="282"/>
  <c r="P471" i="282"/>
  <c r="O471" i="282"/>
  <c r="N471" i="282"/>
  <c r="R470" i="282"/>
  <c r="Q470" i="282"/>
  <c r="P470" i="282"/>
  <c r="O470" i="282"/>
  <c r="N470" i="282"/>
  <c r="R469" i="282"/>
  <c r="Q469" i="282"/>
  <c r="P469" i="282"/>
  <c r="O469" i="282"/>
  <c r="N469" i="282"/>
  <c r="R468" i="282"/>
  <c r="Q468" i="282"/>
  <c r="P468" i="282"/>
  <c r="O468" i="282"/>
  <c r="N468" i="282"/>
  <c r="R467" i="282"/>
  <c r="Q467" i="282"/>
  <c r="P467" i="282"/>
  <c r="O467" i="282"/>
  <c r="N467" i="282"/>
  <c r="R466" i="282"/>
  <c r="Q466" i="282"/>
  <c r="P466" i="282"/>
  <c r="O466" i="282"/>
  <c r="N466" i="282"/>
  <c r="R465" i="282"/>
  <c r="Q465" i="282"/>
  <c r="P465" i="282"/>
  <c r="O465" i="282"/>
  <c r="N465" i="282"/>
  <c r="R464" i="282"/>
  <c r="Q464" i="282"/>
  <c r="P464" i="282"/>
  <c r="O464" i="282"/>
  <c r="N464" i="282"/>
  <c r="R463" i="282"/>
  <c r="Q463" i="282"/>
  <c r="P463" i="282"/>
  <c r="O463" i="282"/>
  <c r="N463" i="282"/>
  <c r="R462" i="282"/>
  <c r="Q462" i="282"/>
  <c r="P462" i="282"/>
  <c r="O462" i="282"/>
  <c r="N462" i="282"/>
  <c r="R461" i="282"/>
  <c r="Q461" i="282"/>
  <c r="P461" i="282"/>
  <c r="O461" i="282"/>
  <c r="N461" i="282"/>
  <c r="R460" i="282"/>
  <c r="Q460" i="282"/>
  <c r="P460" i="282"/>
  <c r="O460" i="282"/>
  <c r="N460" i="282"/>
  <c r="R459" i="282"/>
  <c r="Q459" i="282"/>
  <c r="P459" i="282"/>
  <c r="O459" i="282"/>
  <c r="N459" i="282"/>
  <c r="R458" i="282"/>
  <c r="Q458" i="282"/>
  <c r="P458" i="282"/>
  <c r="O458" i="282"/>
  <c r="N458" i="282"/>
  <c r="R457" i="282"/>
  <c r="Q457" i="282"/>
  <c r="P457" i="282"/>
  <c r="O457" i="282"/>
  <c r="N457" i="282"/>
  <c r="R456" i="282"/>
  <c r="Q456" i="282"/>
  <c r="P456" i="282"/>
  <c r="O456" i="282"/>
  <c r="N456" i="282"/>
  <c r="R455" i="282"/>
  <c r="Q455" i="282"/>
  <c r="P455" i="282"/>
  <c r="O455" i="282"/>
  <c r="N455" i="282"/>
  <c r="R454" i="282"/>
  <c r="Q454" i="282"/>
  <c r="P454" i="282"/>
  <c r="O454" i="282"/>
  <c r="N454" i="282"/>
  <c r="R453" i="282"/>
  <c r="Q453" i="282"/>
  <c r="P453" i="282"/>
  <c r="O453" i="282"/>
  <c r="N453" i="282"/>
  <c r="R452" i="282"/>
  <c r="Q452" i="282"/>
  <c r="P452" i="282"/>
  <c r="O452" i="282"/>
  <c r="N452" i="282"/>
  <c r="R451" i="282"/>
  <c r="Q451" i="282"/>
  <c r="P451" i="282"/>
  <c r="O451" i="282"/>
  <c r="N451" i="282"/>
  <c r="R450" i="282"/>
  <c r="Q450" i="282"/>
  <c r="P450" i="282"/>
  <c r="O450" i="282"/>
  <c r="N450" i="282"/>
  <c r="R449" i="282"/>
  <c r="Q449" i="282"/>
  <c r="P449" i="282"/>
  <c r="O449" i="282"/>
  <c r="N449" i="282"/>
  <c r="R448" i="282"/>
  <c r="Q448" i="282"/>
  <c r="P448" i="282"/>
  <c r="O448" i="282"/>
  <c r="N448" i="282"/>
  <c r="R447" i="282"/>
  <c r="Q447" i="282"/>
  <c r="P447" i="282"/>
  <c r="O447" i="282"/>
  <c r="N447" i="282"/>
  <c r="R446" i="282"/>
  <c r="Q446" i="282"/>
  <c r="P446" i="282"/>
  <c r="O446" i="282"/>
  <c r="N446" i="282"/>
  <c r="R445" i="282"/>
  <c r="Q445" i="282"/>
  <c r="P445" i="282"/>
  <c r="O445" i="282"/>
  <c r="N445" i="282"/>
  <c r="R444" i="282"/>
  <c r="Q444" i="282"/>
  <c r="P444" i="282"/>
  <c r="O444" i="282"/>
  <c r="N444" i="282"/>
  <c r="R443" i="282"/>
  <c r="Q443" i="282"/>
  <c r="P443" i="282"/>
  <c r="O443" i="282"/>
  <c r="N443" i="282"/>
  <c r="R442" i="282"/>
  <c r="Q442" i="282"/>
  <c r="P442" i="282"/>
  <c r="O442" i="282"/>
  <c r="N442" i="282"/>
  <c r="R441" i="282"/>
  <c r="Q441" i="282"/>
  <c r="P441" i="282"/>
  <c r="O441" i="282"/>
  <c r="N441" i="282"/>
  <c r="R440" i="282"/>
  <c r="Q440" i="282"/>
  <c r="P440" i="282"/>
  <c r="O440" i="282"/>
  <c r="N440" i="282"/>
  <c r="R439" i="282"/>
  <c r="Q439" i="282"/>
  <c r="P439" i="282"/>
  <c r="O439" i="282"/>
  <c r="N439" i="282"/>
  <c r="R438" i="282"/>
  <c r="Q438" i="282"/>
  <c r="P438" i="282"/>
  <c r="O438" i="282"/>
  <c r="N438" i="282"/>
  <c r="R437" i="282"/>
  <c r="Q437" i="282"/>
  <c r="P437" i="282"/>
  <c r="O437" i="282"/>
  <c r="N437" i="282"/>
  <c r="R436" i="282"/>
  <c r="Q436" i="282"/>
  <c r="P436" i="282"/>
  <c r="O436" i="282"/>
  <c r="N436" i="282"/>
  <c r="R435" i="282"/>
  <c r="Q435" i="282"/>
  <c r="P435" i="282"/>
  <c r="O435" i="282"/>
  <c r="N435" i="282"/>
  <c r="R434" i="282"/>
  <c r="Q434" i="282"/>
  <c r="P434" i="282"/>
  <c r="O434" i="282"/>
  <c r="N434" i="282"/>
  <c r="R433" i="282"/>
  <c r="Q433" i="282"/>
  <c r="P433" i="282"/>
  <c r="O433" i="282"/>
  <c r="N433" i="282"/>
  <c r="R432" i="282"/>
  <c r="Q432" i="282"/>
  <c r="P432" i="282"/>
  <c r="O432" i="282"/>
  <c r="N432" i="282"/>
  <c r="R431" i="282"/>
  <c r="Q431" i="282"/>
  <c r="P431" i="282"/>
  <c r="O431" i="282"/>
  <c r="N431" i="282"/>
  <c r="R430" i="282"/>
  <c r="Q430" i="282"/>
  <c r="P430" i="282"/>
  <c r="O430" i="282"/>
  <c r="N430" i="282"/>
  <c r="R429" i="282"/>
  <c r="Q429" i="282"/>
  <c r="P429" i="282"/>
  <c r="O429" i="282"/>
  <c r="N429" i="282"/>
  <c r="R428" i="282"/>
  <c r="Q428" i="282"/>
  <c r="P428" i="282"/>
  <c r="O428" i="282"/>
  <c r="N428" i="282"/>
  <c r="N426" i="282"/>
  <c r="R425" i="282"/>
  <c r="Q425" i="282"/>
  <c r="P425" i="282"/>
  <c r="O425" i="282"/>
  <c r="N425" i="282"/>
  <c r="R423" i="282"/>
  <c r="Q423" i="282"/>
  <c r="P423" i="282"/>
  <c r="O423" i="282"/>
  <c r="N423" i="282"/>
  <c r="R422" i="282"/>
  <c r="Q422" i="282"/>
  <c r="P422" i="282"/>
  <c r="O422" i="282"/>
  <c r="N422" i="282"/>
  <c r="R421" i="282"/>
  <c r="Q421" i="282"/>
  <c r="P421" i="282"/>
  <c r="O421" i="282"/>
  <c r="N421" i="282"/>
  <c r="R420" i="282"/>
  <c r="Q420" i="282"/>
  <c r="P420" i="282"/>
  <c r="O420" i="282"/>
  <c r="N420" i="282"/>
  <c r="R419" i="282"/>
  <c r="Q419" i="282"/>
  <c r="P419" i="282"/>
  <c r="O419" i="282"/>
  <c r="N419" i="282"/>
  <c r="R418" i="282"/>
  <c r="Q418" i="282"/>
  <c r="P418" i="282"/>
  <c r="O418" i="282"/>
  <c r="N418" i="282"/>
  <c r="R417" i="282"/>
  <c r="Q417" i="282"/>
  <c r="P417" i="282"/>
  <c r="O417" i="282"/>
  <c r="N417" i="282"/>
  <c r="R416" i="282"/>
  <c r="Q416" i="282"/>
  <c r="P416" i="282"/>
  <c r="O416" i="282"/>
  <c r="N416" i="282"/>
  <c r="R415" i="282"/>
  <c r="Q415" i="282"/>
  <c r="P415" i="282"/>
  <c r="O415" i="282"/>
  <c r="N415" i="282"/>
  <c r="R414" i="282"/>
  <c r="Q414" i="282"/>
  <c r="P414" i="282"/>
  <c r="O414" i="282"/>
  <c r="N414" i="282"/>
  <c r="R413" i="282"/>
  <c r="Q413" i="282"/>
  <c r="P413" i="282"/>
  <c r="O413" i="282"/>
  <c r="N413" i="282"/>
  <c r="R412" i="282"/>
  <c r="Q412" i="282"/>
  <c r="P412" i="282"/>
  <c r="O412" i="282"/>
  <c r="N412" i="282"/>
  <c r="R411" i="282"/>
  <c r="Q411" i="282"/>
  <c r="P411" i="282"/>
  <c r="O411" i="282"/>
  <c r="N411" i="282"/>
  <c r="R410" i="282"/>
  <c r="Q410" i="282"/>
  <c r="P410" i="282"/>
  <c r="O410" i="282"/>
  <c r="N410" i="282"/>
  <c r="R409" i="282"/>
  <c r="Q409" i="282"/>
  <c r="P409" i="282"/>
  <c r="O409" i="282"/>
  <c r="N409" i="282"/>
  <c r="R408" i="282"/>
  <c r="Q408" i="282"/>
  <c r="P408" i="282"/>
  <c r="O408" i="282"/>
  <c r="N408" i="282"/>
  <c r="R407" i="282"/>
  <c r="Q407" i="282"/>
  <c r="P407" i="282"/>
  <c r="O407" i="282"/>
  <c r="N407" i="282"/>
  <c r="R406" i="282"/>
  <c r="Q406" i="282"/>
  <c r="P406" i="282"/>
  <c r="O406" i="282"/>
  <c r="N406" i="282"/>
  <c r="R405" i="282"/>
  <c r="Q405" i="282"/>
  <c r="P405" i="282"/>
  <c r="O405" i="282"/>
  <c r="N405" i="282"/>
  <c r="R404" i="282"/>
  <c r="Q404" i="282"/>
  <c r="P404" i="282"/>
  <c r="O404" i="282"/>
  <c r="N404" i="282"/>
  <c r="R403" i="282"/>
  <c r="Q403" i="282"/>
  <c r="P403" i="282"/>
  <c r="O403" i="282"/>
  <c r="N403" i="282"/>
  <c r="R402" i="282"/>
  <c r="Q402" i="282"/>
  <c r="P402" i="282"/>
  <c r="O402" i="282"/>
  <c r="N402" i="282"/>
  <c r="R401" i="282"/>
  <c r="Q401" i="282"/>
  <c r="P401" i="282"/>
  <c r="O401" i="282"/>
  <c r="N401" i="282"/>
  <c r="R400" i="282"/>
  <c r="Q400" i="282"/>
  <c r="P400" i="282"/>
  <c r="O400" i="282"/>
  <c r="N400" i="282"/>
  <c r="R399" i="282"/>
  <c r="Q399" i="282"/>
  <c r="P399" i="282"/>
  <c r="O399" i="282"/>
  <c r="N399" i="282"/>
  <c r="R398" i="282"/>
  <c r="Q398" i="282"/>
  <c r="P398" i="282"/>
  <c r="O398" i="282"/>
  <c r="N398" i="282"/>
  <c r="R397" i="282"/>
  <c r="Q397" i="282"/>
  <c r="P397" i="282"/>
  <c r="O397" i="282"/>
  <c r="N397" i="282"/>
  <c r="R396" i="282"/>
  <c r="Q396" i="282"/>
  <c r="P396" i="282"/>
  <c r="O396" i="282"/>
  <c r="N396" i="282"/>
  <c r="R395" i="282"/>
  <c r="Q395" i="282"/>
  <c r="P395" i="282"/>
  <c r="O395" i="282"/>
  <c r="N395" i="282"/>
  <c r="R394" i="282"/>
  <c r="Q394" i="282"/>
  <c r="P394" i="282"/>
  <c r="O394" i="282"/>
  <c r="N394" i="282"/>
  <c r="R393" i="282"/>
  <c r="Q393" i="282"/>
  <c r="P393" i="282"/>
  <c r="O393" i="282"/>
  <c r="N393" i="282"/>
  <c r="R392" i="282"/>
  <c r="Q392" i="282"/>
  <c r="P392" i="282"/>
  <c r="O392" i="282"/>
  <c r="N392" i="282"/>
  <c r="R391" i="282"/>
  <c r="Q391" i="282"/>
  <c r="P391" i="282"/>
  <c r="O391" i="282"/>
  <c r="N391" i="282"/>
  <c r="R390" i="282"/>
  <c r="Q390" i="282"/>
  <c r="P390" i="282"/>
  <c r="O390" i="282"/>
  <c r="N390" i="282"/>
  <c r="R389" i="282"/>
  <c r="Q389" i="282"/>
  <c r="P389" i="282"/>
  <c r="O389" i="282"/>
  <c r="N389" i="282"/>
  <c r="R388" i="282"/>
  <c r="Q388" i="282"/>
  <c r="P388" i="282"/>
  <c r="O388" i="282"/>
  <c r="N388" i="282"/>
  <c r="R384" i="282"/>
  <c r="Q384" i="282"/>
  <c r="P384" i="282"/>
  <c r="O384" i="282"/>
  <c r="N384" i="282"/>
  <c r="R382" i="282"/>
  <c r="Q382" i="282"/>
  <c r="P382" i="282"/>
  <c r="O382" i="282"/>
  <c r="N382" i="282"/>
  <c r="R381" i="282"/>
  <c r="Q381" i="282"/>
  <c r="P381" i="282"/>
  <c r="O381" i="282"/>
  <c r="N381" i="282"/>
  <c r="R379" i="282"/>
  <c r="Q379" i="282"/>
  <c r="P379" i="282"/>
  <c r="O379" i="282"/>
  <c r="N379" i="282"/>
  <c r="N378" i="282"/>
  <c r="R375" i="282"/>
  <c r="Q375" i="282"/>
  <c r="P375" i="282"/>
  <c r="O375" i="282"/>
  <c r="N375" i="282"/>
  <c r="R374" i="282"/>
  <c r="Q374" i="282"/>
  <c r="P374" i="282"/>
  <c r="O374" i="282"/>
  <c r="N374" i="282"/>
  <c r="R372" i="282"/>
  <c r="Q372" i="282"/>
  <c r="P372" i="282"/>
  <c r="O372" i="282"/>
  <c r="N372" i="282"/>
  <c r="R371" i="282"/>
  <c r="Q371" i="282"/>
  <c r="P371" i="282"/>
  <c r="O371" i="282"/>
  <c r="N371" i="282"/>
  <c r="R370" i="282"/>
  <c r="Q370" i="282"/>
  <c r="P370" i="282"/>
  <c r="O370" i="282"/>
  <c r="N370" i="282"/>
  <c r="R369" i="282"/>
  <c r="Q369" i="282"/>
  <c r="P369" i="282"/>
  <c r="O369" i="282"/>
  <c r="N369" i="282"/>
  <c r="R368" i="282"/>
  <c r="Q368" i="282"/>
  <c r="P368" i="282"/>
  <c r="O368" i="282"/>
  <c r="N368" i="282"/>
  <c r="R367" i="282"/>
  <c r="Q367" i="282"/>
  <c r="P367" i="282"/>
  <c r="O367" i="282"/>
  <c r="N367" i="282"/>
  <c r="R365" i="282"/>
  <c r="Q365" i="282"/>
  <c r="P365" i="282"/>
  <c r="O365" i="282"/>
  <c r="N365" i="282"/>
  <c r="N364" i="282"/>
  <c r="R362" i="282"/>
  <c r="Q362" i="282"/>
  <c r="P362" i="282"/>
  <c r="O362" i="282"/>
  <c r="N362" i="282"/>
  <c r="R361" i="282"/>
  <c r="Q361" i="282"/>
  <c r="P361" i="282"/>
  <c r="O361" i="282"/>
  <c r="N361" i="282"/>
  <c r="N360" i="282"/>
  <c r="R359" i="282"/>
  <c r="Q359" i="282"/>
  <c r="P359" i="282"/>
  <c r="O359" i="282"/>
  <c r="N359" i="282"/>
  <c r="R358" i="282"/>
  <c r="Q358" i="282"/>
  <c r="P358" i="282"/>
  <c r="O358" i="282"/>
  <c r="N358" i="282"/>
  <c r="R357" i="282"/>
  <c r="Q357" i="282"/>
  <c r="P357" i="282"/>
  <c r="O357" i="282"/>
  <c r="N357" i="282"/>
  <c r="R356" i="282"/>
  <c r="Q356" i="282"/>
  <c r="P356" i="282"/>
  <c r="O356" i="282"/>
  <c r="N356" i="282"/>
  <c r="R355" i="282"/>
  <c r="Q355" i="282"/>
  <c r="P355" i="282"/>
  <c r="O355" i="282"/>
  <c r="N355" i="282"/>
  <c r="R354" i="282"/>
  <c r="Q354" i="282"/>
  <c r="P354" i="282"/>
  <c r="O354" i="282"/>
  <c r="N354" i="282"/>
  <c r="R353" i="282"/>
  <c r="Q353" i="282"/>
  <c r="P353" i="282"/>
  <c r="O353" i="282"/>
  <c r="N353" i="282"/>
  <c r="R352" i="282"/>
  <c r="Q352" i="282"/>
  <c r="P352" i="282"/>
  <c r="O352" i="282"/>
  <c r="N352" i="282"/>
  <c r="R351" i="282"/>
  <c r="Q351" i="282"/>
  <c r="P351" i="282"/>
  <c r="O351" i="282"/>
  <c r="N351" i="282"/>
  <c r="R350" i="282"/>
  <c r="Q350" i="282"/>
  <c r="P350" i="282"/>
  <c r="O350" i="282"/>
  <c r="N350" i="282"/>
  <c r="R349" i="282"/>
  <c r="Q349" i="282"/>
  <c r="P349" i="282"/>
  <c r="O349" i="282"/>
  <c r="N349" i="282"/>
  <c r="R348" i="282"/>
  <c r="Q348" i="282"/>
  <c r="P348" i="282"/>
  <c r="O348" i="282"/>
  <c r="N348" i="282"/>
  <c r="R347" i="282"/>
  <c r="Q347" i="282"/>
  <c r="P347" i="282"/>
  <c r="O347" i="282"/>
  <c r="N347" i="282"/>
  <c r="R346" i="282"/>
  <c r="Q346" i="282"/>
  <c r="P346" i="282"/>
  <c r="O346" i="282"/>
  <c r="N346" i="282"/>
  <c r="R345" i="282"/>
  <c r="Q345" i="282"/>
  <c r="P345" i="282"/>
  <c r="O345" i="282"/>
  <c r="N345" i="282"/>
  <c r="R344" i="282"/>
  <c r="Q344" i="282"/>
  <c r="P344" i="282"/>
  <c r="O344" i="282"/>
  <c r="N344" i="282"/>
  <c r="R343" i="282"/>
  <c r="Q343" i="282"/>
  <c r="P343" i="282"/>
  <c r="O343" i="282"/>
  <c r="N343" i="282"/>
  <c r="R342" i="282"/>
  <c r="Q342" i="282"/>
  <c r="P342" i="282"/>
  <c r="O342" i="282"/>
  <c r="N342" i="282"/>
  <c r="R341" i="282"/>
  <c r="Q341" i="282"/>
  <c r="P341" i="282"/>
  <c r="O341" i="282"/>
  <c r="N341" i="282"/>
  <c r="R340" i="282"/>
  <c r="Q340" i="282"/>
  <c r="P340" i="282"/>
  <c r="O340" i="282"/>
  <c r="N340" i="282"/>
  <c r="R339" i="282"/>
  <c r="Q339" i="282"/>
  <c r="P339" i="282"/>
  <c r="O339" i="282"/>
  <c r="N339" i="282"/>
  <c r="R338" i="282"/>
  <c r="Q338" i="282"/>
  <c r="P338" i="282"/>
  <c r="O338" i="282"/>
  <c r="N338" i="282"/>
  <c r="R337" i="282"/>
  <c r="Q337" i="282"/>
  <c r="P337" i="282"/>
  <c r="O337" i="282"/>
  <c r="N337" i="282"/>
  <c r="R336" i="282"/>
  <c r="Q336" i="282"/>
  <c r="P336" i="282"/>
  <c r="O336" i="282"/>
  <c r="N336" i="282"/>
  <c r="R335" i="282"/>
  <c r="Q335" i="282"/>
  <c r="P335" i="282"/>
  <c r="O335" i="282"/>
  <c r="N335" i="282"/>
  <c r="R334" i="282"/>
  <c r="Q334" i="282"/>
  <c r="P334" i="282"/>
  <c r="O334" i="282"/>
  <c r="N334" i="282"/>
  <c r="R333" i="282"/>
  <c r="Q333" i="282"/>
  <c r="P333" i="282"/>
  <c r="O333" i="282"/>
  <c r="N333" i="282"/>
  <c r="R332" i="282"/>
  <c r="Q332" i="282"/>
  <c r="P332" i="282"/>
  <c r="O332" i="282"/>
  <c r="N332" i="282"/>
  <c r="R331" i="282"/>
  <c r="Q331" i="282"/>
  <c r="P331" i="282"/>
  <c r="O331" i="282"/>
  <c r="N331" i="282"/>
  <c r="R330" i="282"/>
  <c r="Q330" i="282"/>
  <c r="P330" i="282"/>
  <c r="O330" i="282"/>
  <c r="N330" i="282"/>
  <c r="R325" i="282"/>
  <c r="Q325" i="282"/>
  <c r="P325" i="282"/>
  <c r="O325" i="282"/>
  <c r="N325" i="282"/>
  <c r="R324" i="282"/>
  <c r="Q324" i="282"/>
  <c r="P324" i="282"/>
  <c r="O324" i="282"/>
  <c r="N324" i="282"/>
  <c r="R323" i="282"/>
  <c r="Q323" i="282"/>
  <c r="P323" i="282"/>
  <c r="O323" i="282"/>
  <c r="N323" i="282"/>
  <c r="R322" i="282"/>
  <c r="Q322" i="282"/>
  <c r="P322" i="282"/>
  <c r="O322" i="282"/>
  <c r="N322" i="282"/>
  <c r="R321" i="282"/>
  <c r="Q321" i="282"/>
  <c r="P321" i="282"/>
  <c r="O321" i="282"/>
  <c r="N321" i="282"/>
  <c r="R320" i="282"/>
  <c r="Q320" i="282"/>
  <c r="P320" i="282"/>
  <c r="O320" i="282"/>
  <c r="N320" i="282"/>
  <c r="R319" i="282"/>
  <c r="Q319" i="282"/>
  <c r="P319" i="282"/>
  <c r="O319" i="282"/>
  <c r="N319" i="282"/>
  <c r="R318" i="282"/>
  <c r="Q318" i="282"/>
  <c r="P318" i="282"/>
  <c r="O318" i="282"/>
  <c r="N318" i="282"/>
  <c r="R317" i="282"/>
  <c r="Q317" i="282"/>
  <c r="P317" i="282"/>
  <c r="O317" i="282"/>
  <c r="N317" i="282"/>
  <c r="N316" i="282"/>
  <c r="R315" i="282"/>
  <c r="Q315" i="282"/>
  <c r="P315" i="282"/>
  <c r="O315" i="282"/>
  <c r="N315" i="282"/>
  <c r="R314" i="282"/>
  <c r="Q314" i="282"/>
  <c r="P314" i="282"/>
  <c r="O314" i="282"/>
  <c r="N314" i="282"/>
  <c r="R313" i="282"/>
  <c r="Q313" i="282"/>
  <c r="P313" i="282"/>
  <c r="O313" i="282"/>
  <c r="N313" i="282"/>
  <c r="R312" i="282"/>
  <c r="Q312" i="282"/>
  <c r="P312" i="282"/>
  <c r="O312" i="282"/>
  <c r="N312" i="282"/>
  <c r="R311" i="282"/>
  <c r="Q311" i="282"/>
  <c r="P311" i="282"/>
  <c r="O311" i="282"/>
  <c r="N311" i="282"/>
  <c r="R310" i="282"/>
  <c r="Q310" i="282"/>
  <c r="P310" i="282"/>
  <c r="O310" i="282"/>
  <c r="N310" i="282"/>
  <c r="R309" i="282"/>
  <c r="Q309" i="282"/>
  <c r="P309" i="282"/>
  <c r="O309" i="282"/>
  <c r="N309" i="282"/>
  <c r="R308" i="282"/>
  <c r="Q308" i="282"/>
  <c r="P308" i="282"/>
  <c r="O308" i="282"/>
  <c r="N308" i="282"/>
  <c r="R307" i="282"/>
  <c r="Q307" i="282"/>
  <c r="P307" i="282"/>
  <c r="O307" i="282"/>
  <c r="N307" i="282"/>
  <c r="R305" i="282"/>
  <c r="Q305" i="282"/>
  <c r="P305" i="282"/>
  <c r="O305" i="282"/>
  <c r="N305" i="282"/>
  <c r="R302" i="282"/>
  <c r="Q302" i="282"/>
  <c r="P302" i="282"/>
  <c r="O302" i="282"/>
  <c r="N302" i="282"/>
  <c r="R301" i="282"/>
  <c r="Q301" i="282"/>
  <c r="P301" i="282"/>
  <c r="O301" i="282"/>
  <c r="N301" i="282"/>
  <c r="R300" i="282"/>
  <c r="Q300" i="282"/>
  <c r="P300" i="282"/>
  <c r="O300" i="282"/>
  <c r="N300" i="282"/>
  <c r="R299" i="282"/>
  <c r="Q299" i="282"/>
  <c r="P299" i="282"/>
  <c r="O299" i="282"/>
  <c r="N299" i="282"/>
  <c r="R298" i="282"/>
  <c r="Q298" i="282"/>
  <c r="P298" i="282"/>
  <c r="O298" i="282"/>
  <c r="N298" i="282"/>
  <c r="R297" i="282"/>
  <c r="Q297" i="282"/>
  <c r="P297" i="282"/>
  <c r="O297" i="282"/>
  <c r="N297" i="282"/>
  <c r="R296" i="282"/>
  <c r="Q296" i="282"/>
  <c r="P296" i="282"/>
  <c r="O296" i="282"/>
  <c r="N296" i="282"/>
  <c r="R295" i="282"/>
  <c r="Q295" i="282"/>
  <c r="P295" i="282"/>
  <c r="O295" i="282"/>
  <c r="N295" i="282"/>
  <c r="R294" i="282"/>
  <c r="Q294" i="282"/>
  <c r="P294" i="282"/>
  <c r="O294" i="282"/>
  <c r="N294" i="282"/>
  <c r="R292" i="282"/>
  <c r="Q292" i="282"/>
  <c r="P292" i="282"/>
  <c r="O292" i="282"/>
  <c r="N292" i="282"/>
  <c r="R291" i="282"/>
  <c r="Q291" i="282"/>
  <c r="P291" i="282"/>
  <c r="O291" i="282"/>
  <c r="N291" i="282"/>
  <c r="R290" i="282"/>
  <c r="Q290" i="282"/>
  <c r="P290" i="282"/>
  <c r="O290" i="282"/>
  <c r="N290" i="282"/>
  <c r="R289" i="282"/>
  <c r="Q289" i="282"/>
  <c r="P289" i="282"/>
  <c r="O289" i="282"/>
  <c r="N289" i="282"/>
  <c r="R288" i="282"/>
  <c r="Q288" i="282"/>
  <c r="P288" i="282"/>
  <c r="O288" i="282"/>
  <c r="N288" i="282"/>
  <c r="N286" i="282"/>
  <c r="R285" i="282"/>
  <c r="Q285" i="282"/>
  <c r="P285" i="282"/>
  <c r="O285" i="282"/>
  <c r="N285" i="282"/>
  <c r="R284" i="282"/>
  <c r="Q284" i="282"/>
  <c r="P284" i="282"/>
  <c r="O284" i="282"/>
  <c r="N284" i="282"/>
  <c r="N281" i="282"/>
  <c r="R280" i="282"/>
  <c r="Q280" i="282"/>
  <c r="P280" i="282"/>
  <c r="O280" i="282"/>
  <c r="N280" i="282"/>
  <c r="N279" i="282"/>
  <c r="R278" i="282"/>
  <c r="Q278" i="282"/>
  <c r="P278" i="282"/>
  <c r="O278" i="282"/>
  <c r="N278" i="282"/>
  <c r="R277" i="282"/>
  <c r="Q277" i="282"/>
  <c r="P277" i="282"/>
  <c r="O277" i="282"/>
  <c r="N277" i="282"/>
  <c r="R276" i="282"/>
  <c r="Q276" i="282"/>
  <c r="P276" i="282"/>
  <c r="O276" i="282"/>
  <c r="N276" i="282"/>
  <c r="R275" i="282"/>
  <c r="Q275" i="282"/>
  <c r="P275" i="282"/>
  <c r="O275" i="282"/>
  <c r="N275" i="282"/>
  <c r="R273" i="282"/>
  <c r="Q273" i="282"/>
  <c r="P273" i="282"/>
  <c r="O273" i="282"/>
  <c r="N273" i="282"/>
  <c r="R272" i="282"/>
  <c r="Q272" i="282"/>
  <c r="P272" i="282"/>
  <c r="O272" i="282"/>
  <c r="N272" i="282"/>
  <c r="R270" i="282"/>
  <c r="Q270" i="282"/>
  <c r="P270" i="282"/>
  <c r="O270" i="282"/>
  <c r="N270" i="282"/>
  <c r="R269" i="282"/>
  <c r="Q269" i="282"/>
  <c r="P269" i="282"/>
  <c r="O269" i="282"/>
  <c r="N269" i="282"/>
  <c r="R267" i="282"/>
  <c r="Q267" i="282"/>
  <c r="P267" i="282"/>
  <c r="O267" i="282"/>
  <c r="N267" i="282"/>
  <c r="R265" i="282"/>
  <c r="Q265" i="282"/>
  <c r="P265" i="282"/>
  <c r="O265" i="282"/>
  <c r="N265" i="282"/>
  <c r="R264" i="282"/>
  <c r="Q264" i="282"/>
  <c r="P264" i="282"/>
  <c r="O264" i="282"/>
  <c r="N264" i="282"/>
  <c r="R260" i="282"/>
  <c r="Q260" i="282"/>
  <c r="P260" i="282"/>
  <c r="O260" i="282"/>
  <c r="N260" i="282"/>
  <c r="R259" i="282"/>
  <c r="N259" i="282"/>
  <c r="R258" i="282"/>
  <c r="Q258" i="282"/>
  <c r="P258" i="282"/>
  <c r="O258" i="282"/>
  <c r="N258" i="282"/>
  <c r="R257" i="282"/>
  <c r="Q257" i="282"/>
  <c r="P257" i="282"/>
  <c r="O257" i="282"/>
  <c r="N257" i="282"/>
  <c r="R256" i="282"/>
  <c r="Q256" i="282"/>
  <c r="P256" i="282"/>
  <c r="O256" i="282"/>
  <c r="N256" i="282"/>
  <c r="R255" i="282"/>
  <c r="Q255" i="282"/>
  <c r="P255" i="282"/>
  <c r="O255" i="282"/>
  <c r="N255" i="282"/>
  <c r="R254" i="282"/>
  <c r="Q254" i="282"/>
  <c r="P254" i="282"/>
  <c r="O254" i="282"/>
  <c r="N254" i="282"/>
  <c r="R253" i="282"/>
  <c r="Q253" i="282"/>
  <c r="P253" i="282"/>
  <c r="O253" i="282"/>
  <c r="N253" i="282"/>
  <c r="R252" i="282"/>
  <c r="Q252" i="282"/>
  <c r="P252" i="282"/>
  <c r="O252" i="282"/>
  <c r="N252" i="282"/>
  <c r="R251" i="282"/>
  <c r="Q251" i="282"/>
  <c r="P251" i="282"/>
  <c r="O251" i="282"/>
  <c r="N251" i="282"/>
  <c r="R250" i="282"/>
  <c r="Q250" i="282"/>
  <c r="P250" i="282"/>
  <c r="O250" i="282"/>
  <c r="N250" i="282"/>
  <c r="R249" i="282"/>
  <c r="Q249" i="282"/>
  <c r="P249" i="282"/>
  <c r="O249" i="282"/>
  <c r="N249" i="282"/>
  <c r="R248" i="282"/>
  <c r="Q248" i="282"/>
  <c r="P248" i="282"/>
  <c r="O248" i="282"/>
  <c r="N248" i="282"/>
  <c r="R247" i="282"/>
  <c r="Q247" i="282"/>
  <c r="P247" i="282"/>
  <c r="O247" i="282"/>
  <c r="N247" i="282"/>
  <c r="R246" i="282"/>
  <c r="Q246" i="282"/>
  <c r="P246" i="282"/>
  <c r="O246" i="282"/>
  <c r="N246" i="282"/>
  <c r="R245" i="282"/>
  <c r="Q245" i="282"/>
  <c r="P245" i="282"/>
  <c r="O245" i="282"/>
  <c r="N245" i="282"/>
  <c r="R244" i="282"/>
  <c r="Q244" i="282"/>
  <c r="P244" i="282"/>
  <c r="O244" i="282"/>
  <c r="N244" i="282"/>
  <c r="R243" i="282"/>
  <c r="Q243" i="282"/>
  <c r="P243" i="282"/>
  <c r="O243" i="282"/>
  <c r="N243" i="282"/>
  <c r="R242" i="282"/>
  <c r="Q242" i="282"/>
  <c r="P242" i="282"/>
  <c r="O242" i="282"/>
  <c r="N242" i="282"/>
  <c r="R241" i="282"/>
  <c r="Q241" i="282"/>
  <c r="P241" i="282"/>
  <c r="O241" i="282"/>
  <c r="N241" i="282"/>
  <c r="R240" i="282"/>
  <c r="Q240" i="282"/>
  <c r="P240" i="282"/>
  <c r="O240" i="282"/>
  <c r="N240" i="282"/>
  <c r="R238" i="282"/>
  <c r="Q238" i="282"/>
  <c r="P238" i="282"/>
  <c r="O238" i="282"/>
  <c r="N238" i="282"/>
  <c r="R237" i="282"/>
  <c r="Q237" i="282"/>
  <c r="P237" i="282"/>
  <c r="O237" i="282"/>
  <c r="N237" i="282"/>
  <c r="R236" i="282"/>
  <c r="Q236" i="282"/>
  <c r="P236" i="282"/>
  <c r="O236" i="282"/>
  <c r="N236" i="282"/>
  <c r="R235" i="282"/>
  <c r="Q235" i="282"/>
  <c r="P235" i="282"/>
  <c r="O235" i="282"/>
  <c r="N235" i="282"/>
  <c r="R234" i="282"/>
  <c r="Q234" i="282"/>
  <c r="P234" i="282"/>
  <c r="O234" i="282"/>
  <c r="N234" i="282"/>
  <c r="R233" i="282"/>
  <c r="Q233" i="282"/>
  <c r="P233" i="282"/>
  <c r="O233" i="282"/>
  <c r="N233" i="282"/>
  <c r="R232" i="282"/>
  <c r="Q232" i="282"/>
  <c r="P232" i="282"/>
  <c r="O232" i="282"/>
  <c r="N232" i="282"/>
  <c r="R231" i="282"/>
  <c r="Q231" i="282"/>
  <c r="P231" i="282"/>
  <c r="O231" i="282"/>
  <c r="N231" i="282"/>
  <c r="R230" i="282"/>
  <c r="Q230" i="282"/>
  <c r="P230" i="282"/>
  <c r="O230" i="282"/>
  <c r="N230" i="282"/>
  <c r="R229" i="282"/>
  <c r="Q229" i="282"/>
  <c r="P229" i="282"/>
  <c r="O229" i="282"/>
  <c r="N229" i="282"/>
  <c r="R228" i="282"/>
  <c r="Q228" i="282"/>
  <c r="P228" i="282"/>
  <c r="O228" i="282"/>
  <c r="N228" i="282"/>
  <c r="R227" i="282"/>
  <c r="Q227" i="282"/>
  <c r="P227" i="282"/>
  <c r="O227" i="282"/>
  <c r="N227" i="282"/>
  <c r="R226" i="282"/>
  <c r="Q226" i="282"/>
  <c r="P226" i="282"/>
  <c r="O226" i="282"/>
  <c r="N226" i="282"/>
  <c r="R224" i="282"/>
  <c r="Q224" i="282"/>
  <c r="P224" i="282"/>
  <c r="O224" i="282"/>
  <c r="N224" i="282"/>
  <c r="R223" i="282"/>
  <c r="Q223" i="282"/>
  <c r="P223" i="282"/>
  <c r="O223" i="282"/>
  <c r="N223" i="282"/>
  <c r="R222" i="282"/>
  <c r="Q222" i="282"/>
  <c r="P222" i="282"/>
  <c r="O222" i="282"/>
  <c r="N222" i="282"/>
  <c r="R221" i="282"/>
  <c r="Q221" i="282"/>
  <c r="P221" i="282"/>
  <c r="O221" i="282"/>
  <c r="N221" i="282"/>
  <c r="R220" i="282"/>
  <c r="Q220" i="282"/>
  <c r="P220" i="282"/>
  <c r="O220" i="282"/>
  <c r="N220" i="282"/>
  <c r="R219" i="282"/>
  <c r="Q219" i="282"/>
  <c r="P219" i="282"/>
  <c r="O219" i="282"/>
  <c r="N219" i="282"/>
  <c r="R217" i="282"/>
  <c r="Q217" i="282"/>
  <c r="P217" i="282"/>
  <c r="O217" i="282"/>
  <c r="N217" i="282"/>
  <c r="R216" i="282"/>
  <c r="Q216" i="282"/>
  <c r="P216" i="282"/>
  <c r="O216" i="282"/>
  <c r="N216" i="282"/>
  <c r="R215" i="282"/>
  <c r="Q215" i="282"/>
  <c r="P215" i="282"/>
  <c r="O215" i="282"/>
  <c r="N215" i="282"/>
  <c r="R214" i="282"/>
  <c r="Q214" i="282"/>
  <c r="P214" i="282"/>
  <c r="O214" i="282"/>
  <c r="N214" i="282"/>
  <c r="R213" i="282"/>
  <c r="Q213" i="282"/>
  <c r="P213" i="282"/>
  <c r="O213" i="282"/>
  <c r="N213" i="282"/>
  <c r="R212" i="282"/>
  <c r="Q212" i="282"/>
  <c r="P212" i="282"/>
  <c r="O212" i="282"/>
  <c r="N212" i="282"/>
  <c r="R211" i="282"/>
  <c r="Q211" i="282"/>
  <c r="P211" i="282"/>
  <c r="O211" i="282"/>
  <c r="N211" i="282"/>
  <c r="R210" i="282"/>
  <c r="Q210" i="282"/>
  <c r="P210" i="282"/>
  <c r="O210" i="282"/>
  <c r="N210" i="282"/>
  <c r="N205" i="282"/>
  <c r="R203" i="282"/>
  <c r="Q203" i="282"/>
  <c r="P203" i="282"/>
  <c r="O203" i="282"/>
  <c r="N203" i="282"/>
  <c r="R202" i="282"/>
  <c r="Q202" i="282"/>
  <c r="P202" i="282"/>
  <c r="O202" i="282"/>
  <c r="N202" i="282"/>
  <c r="R201" i="282"/>
  <c r="Q201" i="282"/>
  <c r="P201" i="282"/>
  <c r="O201" i="282"/>
  <c r="N201" i="282"/>
  <c r="R200" i="282"/>
  <c r="Q200" i="282"/>
  <c r="P200" i="282"/>
  <c r="O200" i="282"/>
  <c r="N200" i="282"/>
  <c r="R199" i="282"/>
  <c r="Q199" i="282"/>
  <c r="P199" i="282"/>
  <c r="O199" i="282"/>
  <c r="N199" i="282"/>
  <c r="R197" i="282"/>
  <c r="Q197" i="282"/>
  <c r="P197" i="282"/>
  <c r="O197" i="282"/>
  <c r="N197" i="282"/>
  <c r="R196" i="282"/>
  <c r="Q196" i="282"/>
  <c r="P196" i="282"/>
  <c r="O196" i="282"/>
  <c r="N196" i="282"/>
  <c r="R195" i="282"/>
  <c r="Q195" i="282"/>
  <c r="P195" i="282"/>
  <c r="O195" i="282"/>
  <c r="N195" i="282"/>
  <c r="R194" i="282"/>
  <c r="Q194" i="282"/>
  <c r="P194" i="282"/>
  <c r="O194" i="282"/>
  <c r="N194" i="282"/>
  <c r="N192" i="282"/>
  <c r="R191" i="282"/>
  <c r="Q191" i="282"/>
  <c r="P191" i="282"/>
  <c r="O191" i="282"/>
  <c r="N191" i="282"/>
  <c r="R189" i="282"/>
  <c r="Q189" i="282"/>
  <c r="P189" i="282"/>
  <c r="O189" i="282"/>
  <c r="N189" i="282"/>
  <c r="R188" i="282"/>
  <c r="Q188" i="282"/>
  <c r="P188" i="282"/>
  <c r="O188" i="282"/>
  <c r="N188" i="282"/>
  <c r="R187" i="282"/>
  <c r="Q187" i="282"/>
  <c r="P187" i="282"/>
  <c r="O187" i="282"/>
  <c r="N187" i="282"/>
  <c r="R186" i="282"/>
  <c r="Q186" i="282"/>
  <c r="P186" i="282"/>
  <c r="O186" i="282"/>
  <c r="N186" i="282"/>
  <c r="R183" i="282"/>
  <c r="Q183" i="282"/>
  <c r="P183" i="282"/>
  <c r="O183" i="282"/>
  <c r="N183" i="282"/>
  <c r="R181" i="282"/>
  <c r="Q181" i="282"/>
  <c r="P181" i="282"/>
  <c r="O181" i="282"/>
  <c r="N181" i="282"/>
  <c r="R180" i="282"/>
  <c r="Q180" i="282"/>
  <c r="P180" i="282"/>
  <c r="O180" i="282"/>
  <c r="N180" i="282"/>
  <c r="R179" i="282"/>
  <c r="Q179" i="282"/>
  <c r="P179" i="282"/>
  <c r="O179" i="282"/>
  <c r="N179" i="282"/>
  <c r="R178" i="282"/>
  <c r="Q178" i="282"/>
  <c r="P178" i="282"/>
  <c r="O178" i="282"/>
  <c r="N178" i="282"/>
  <c r="R177" i="282"/>
  <c r="Q177" i="282"/>
  <c r="P177" i="282"/>
  <c r="O177" i="282"/>
  <c r="N177" i="282"/>
  <c r="R175" i="282"/>
  <c r="Q175" i="282"/>
  <c r="P175" i="282"/>
  <c r="O175" i="282"/>
  <c r="N175" i="282"/>
  <c r="R174" i="282"/>
  <c r="Q174" i="282"/>
  <c r="P174" i="282"/>
  <c r="O174" i="282"/>
  <c r="N174" i="282"/>
  <c r="R172" i="282"/>
  <c r="Q172" i="282"/>
  <c r="P172" i="282"/>
  <c r="O172" i="282"/>
  <c r="N172" i="282"/>
  <c r="R171" i="282"/>
  <c r="Q171" i="282"/>
  <c r="P171" i="282"/>
  <c r="O171" i="282"/>
  <c r="N171" i="282"/>
  <c r="R170" i="282"/>
  <c r="Q170" i="282"/>
  <c r="P170" i="282"/>
  <c r="O170" i="282"/>
  <c r="N170" i="282"/>
  <c r="R169" i="282"/>
  <c r="Q169" i="282"/>
  <c r="P169" i="282"/>
  <c r="O169" i="282"/>
  <c r="N169" i="282"/>
  <c r="R168" i="282"/>
  <c r="Q168" i="282"/>
  <c r="P168" i="282"/>
  <c r="O168" i="282"/>
  <c r="N168" i="282"/>
  <c r="R167" i="282"/>
  <c r="Q167" i="282"/>
  <c r="P167" i="282"/>
  <c r="O167" i="282"/>
  <c r="N167" i="282"/>
  <c r="R166" i="282"/>
  <c r="Q166" i="282"/>
  <c r="P166" i="282"/>
  <c r="O166" i="282"/>
  <c r="N166" i="282"/>
  <c r="R165" i="282"/>
  <c r="Q165" i="282"/>
  <c r="P165" i="282"/>
  <c r="O165" i="282"/>
  <c r="N165" i="282"/>
  <c r="R164" i="282"/>
  <c r="Q164" i="282"/>
  <c r="P164" i="282"/>
  <c r="O164" i="282"/>
  <c r="N164" i="282"/>
  <c r="R163" i="282"/>
  <c r="Q163" i="282"/>
  <c r="P163" i="282"/>
  <c r="O163" i="282"/>
  <c r="N163" i="282"/>
  <c r="R162" i="282"/>
  <c r="Q162" i="282"/>
  <c r="P162" i="282"/>
  <c r="O162" i="282"/>
  <c r="N162" i="282"/>
  <c r="R160" i="282"/>
  <c r="Q160" i="282"/>
  <c r="P160" i="282"/>
  <c r="O160" i="282"/>
  <c r="N160" i="282"/>
  <c r="N158" i="282"/>
  <c r="R157" i="282"/>
  <c r="Q157" i="282"/>
  <c r="P157" i="282"/>
  <c r="O157" i="282"/>
  <c r="N157" i="282"/>
  <c r="R154" i="282"/>
  <c r="Q154" i="282"/>
  <c r="P154" i="282"/>
  <c r="O154" i="282"/>
  <c r="N154" i="282"/>
  <c r="R153" i="282"/>
  <c r="Q153" i="282"/>
  <c r="P153" i="282"/>
  <c r="O153" i="282"/>
  <c r="N153" i="282"/>
  <c r="R152" i="282"/>
  <c r="Q152" i="282"/>
  <c r="P152" i="282"/>
  <c r="O152" i="282"/>
  <c r="N152" i="282"/>
  <c r="R151" i="282"/>
  <c r="Q151" i="282"/>
  <c r="P151" i="282"/>
  <c r="O151" i="282"/>
  <c r="N151" i="282"/>
  <c r="R150" i="282"/>
  <c r="Q150" i="282"/>
  <c r="P150" i="282"/>
  <c r="O150" i="282"/>
  <c r="N150" i="282"/>
  <c r="R149" i="282"/>
  <c r="Q149" i="282"/>
  <c r="P149" i="282"/>
  <c r="O149" i="282"/>
  <c r="N149" i="282"/>
  <c r="R148" i="282"/>
  <c r="Q148" i="282"/>
  <c r="P148" i="282"/>
  <c r="O148" i="282"/>
  <c r="N148" i="282"/>
  <c r="R147" i="282"/>
  <c r="Q147" i="282"/>
  <c r="P147" i="282"/>
  <c r="O147" i="282"/>
  <c r="N147" i="282"/>
  <c r="R146" i="282"/>
  <c r="Q146" i="282"/>
  <c r="P146" i="282"/>
  <c r="O146" i="282"/>
  <c r="N146" i="282"/>
  <c r="R145" i="282"/>
  <c r="Q145" i="282"/>
  <c r="P145" i="282"/>
  <c r="O145" i="282"/>
  <c r="N145" i="282"/>
  <c r="R144" i="282"/>
  <c r="Q144" i="282"/>
  <c r="P144" i="282"/>
  <c r="O144" i="282"/>
  <c r="N144" i="282"/>
  <c r="R143" i="282"/>
  <c r="Q143" i="282"/>
  <c r="P143" i="282"/>
  <c r="O143" i="282"/>
  <c r="N143" i="282"/>
  <c r="R142" i="282"/>
  <c r="Q142" i="282"/>
  <c r="P142" i="282"/>
  <c r="O142" i="282"/>
  <c r="N142" i="282"/>
  <c r="R141" i="282"/>
  <c r="Q141" i="282"/>
  <c r="P141" i="282"/>
  <c r="O141" i="282"/>
  <c r="N141" i="282"/>
  <c r="R140" i="282"/>
  <c r="Q140" i="282"/>
  <c r="P140" i="282"/>
  <c r="O140" i="282"/>
  <c r="N140" i="282"/>
  <c r="R139" i="282"/>
  <c r="Q139" i="282"/>
  <c r="P139" i="282"/>
  <c r="O139" i="282"/>
  <c r="N139" i="282"/>
  <c r="R138" i="282"/>
  <c r="Q138" i="282"/>
  <c r="P138" i="282"/>
  <c r="O138" i="282"/>
  <c r="N138" i="282"/>
  <c r="R137" i="282"/>
  <c r="Q137" i="282"/>
  <c r="P137" i="282"/>
  <c r="O137" i="282"/>
  <c r="N137" i="282"/>
  <c r="R136" i="282"/>
  <c r="Q136" i="282"/>
  <c r="P136" i="282"/>
  <c r="O136" i="282"/>
  <c r="N136" i="282"/>
  <c r="R135" i="282"/>
  <c r="Q135" i="282"/>
  <c r="P135" i="282"/>
  <c r="O135" i="282"/>
  <c r="N135" i="282"/>
  <c r="R134" i="282"/>
  <c r="Q134" i="282"/>
  <c r="P134" i="282"/>
  <c r="O134" i="282"/>
  <c r="N134" i="282"/>
  <c r="R133" i="282"/>
  <c r="Q133" i="282"/>
  <c r="P133" i="282"/>
  <c r="O133" i="282"/>
  <c r="N133" i="282"/>
  <c r="R132" i="282"/>
  <c r="Q132" i="282"/>
  <c r="P132" i="282"/>
  <c r="O132" i="282"/>
  <c r="N132" i="282"/>
  <c r="R131" i="282"/>
  <c r="Q131" i="282"/>
  <c r="P131" i="282"/>
  <c r="O131" i="282"/>
  <c r="N131" i="282"/>
  <c r="R129" i="282"/>
  <c r="Q129" i="282"/>
  <c r="P129" i="282"/>
  <c r="O129" i="282"/>
  <c r="N129" i="282"/>
  <c r="R128" i="282"/>
  <c r="Q128" i="282"/>
  <c r="P128" i="282"/>
  <c r="O128" i="282"/>
  <c r="N128" i="282"/>
  <c r="R127" i="282"/>
  <c r="Q127" i="282"/>
  <c r="P127" i="282"/>
  <c r="O127" i="282"/>
  <c r="N127" i="282"/>
  <c r="R126" i="282"/>
  <c r="Q126" i="282"/>
  <c r="P126" i="282"/>
  <c r="O126" i="282"/>
  <c r="N126" i="282"/>
  <c r="R125" i="282"/>
  <c r="Q125" i="282"/>
  <c r="P125" i="282"/>
  <c r="O125" i="282"/>
  <c r="N125" i="282"/>
  <c r="R124" i="282"/>
  <c r="Q124" i="282"/>
  <c r="P124" i="282"/>
  <c r="O124" i="282"/>
  <c r="N124" i="282"/>
  <c r="R123" i="282"/>
  <c r="Q123" i="282"/>
  <c r="P123" i="282"/>
  <c r="O123" i="282"/>
  <c r="N123" i="282"/>
  <c r="R122" i="282"/>
  <c r="Q122" i="282"/>
  <c r="P122" i="282"/>
  <c r="O122" i="282"/>
  <c r="N122" i="282"/>
  <c r="R121" i="282"/>
  <c r="Q121" i="282"/>
  <c r="P121" i="282"/>
  <c r="O121" i="282"/>
  <c r="N121" i="282"/>
  <c r="R120" i="282"/>
  <c r="Q120" i="282"/>
  <c r="P120" i="282"/>
  <c r="O120" i="282"/>
  <c r="N120" i="282"/>
  <c r="R119" i="282"/>
  <c r="Q119" i="282"/>
  <c r="P119" i="282"/>
  <c r="O119" i="282"/>
  <c r="N119" i="282"/>
  <c r="R118" i="282"/>
  <c r="Q118" i="282"/>
  <c r="P118" i="282"/>
  <c r="O118" i="282"/>
  <c r="N118" i="282"/>
  <c r="R117" i="282"/>
  <c r="Q117" i="282"/>
  <c r="P117" i="282"/>
  <c r="O117" i="282"/>
  <c r="N117" i="282"/>
  <c r="R116" i="282"/>
  <c r="Q116" i="282"/>
  <c r="P116" i="282"/>
  <c r="O116" i="282"/>
  <c r="N116" i="282"/>
  <c r="R115" i="282"/>
  <c r="Q115" i="282"/>
  <c r="P115" i="282"/>
  <c r="O115" i="282"/>
  <c r="N115" i="282"/>
  <c r="R114" i="282"/>
  <c r="Q114" i="282"/>
  <c r="P114" i="282"/>
  <c r="O114" i="282"/>
  <c r="N114" i="282"/>
  <c r="R113" i="282"/>
  <c r="Q113" i="282"/>
  <c r="P113" i="282"/>
  <c r="O113" i="282"/>
  <c r="N113" i="282"/>
  <c r="R109" i="282"/>
  <c r="Q109" i="282"/>
  <c r="P109" i="282"/>
  <c r="O109" i="282"/>
  <c r="N109" i="282"/>
  <c r="R105" i="282"/>
  <c r="Q105" i="282"/>
  <c r="P105" i="282"/>
  <c r="O105" i="282"/>
  <c r="N105" i="282"/>
  <c r="R104" i="282"/>
  <c r="Q104" i="282"/>
  <c r="P104" i="282"/>
  <c r="O104" i="282"/>
  <c r="N104" i="282"/>
  <c r="R103" i="282"/>
  <c r="Q103" i="282"/>
  <c r="P103" i="282"/>
  <c r="O103" i="282"/>
  <c r="N103" i="282"/>
  <c r="R100" i="282"/>
  <c r="Q100" i="282"/>
  <c r="P100" i="282"/>
  <c r="O100" i="282"/>
  <c r="N100" i="282"/>
  <c r="R98" i="282"/>
  <c r="Q98" i="282"/>
  <c r="P98" i="282"/>
  <c r="O98" i="282"/>
  <c r="N98" i="282"/>
  <c r="R97" i="282"/>
  <c r="Q97" i="282"/>
  <c r="P97" i="282"/>
  <c r="O97" i="282"/>
  <c r="N97" i="282"/>
  <c r="N95" i="282"/>
  <c r="R94" i="282"/>
  <c r="Q94" i="282"/>
  <c r="P94" i="282"/>
  <c r="O94" i="282"/>
  <c r="N94" i="282"/>
  <c r="R93" i="282"/>
  <c r="Q93" i="282"/>
  <c r="P93" i="282"/>
  <c r="O93" i="282"/>
  <c r="N93" i="282"/>
  <c r="R91" i="282"/>
  <c r="Q91" i="282"/>
  <c r="P91" i="282"/>
  <c r="O91" i="282"/>
  <c r="N91" i="282"/>
  <c r="R90" i="282"/>
  <c r="Q90" i="282"/>
  <c r="P90" i="282"/>
  <c r="O90" i="282"/>
  <c r="N90" i="282"/>
  <c r="R88" i="282"/>
  <c r="Q88" i="282"/>
  <c r="P88" i="282"/>
  <c r="O88" i="282"/>
  <c r="N88" i="282"/>
  <c r="R85" i="282"/>
  <c r="Q85" i="282"/>
  <c r="P85" i="282"/>
  <c r="O85" i="282"/>
  <c r="N85" i="282"/>
  <c r="R84" i="282"/>
  <c r="Q84" i="282"/>
  <c r="P84" i="282"/>
  <c r="O84" i="282"/>
  <c r="N84" i="282"/>
  <c r="R82" i="282"/>
  <c r="Q82" i="282"/>
  <c r="P82" i="282"/>
  <c r="O82" i="282"/>
  <c r="N82" i="282"/>
  <c r="R76" i="282"/>
  <c r="Q76" i="282"/>
  <c r="P76" i="282"/>
  <c r="O76" i="282"/>
  <c r="N76" i="282"/>
  <c r="R73" i="282"/>
  <c r="Q73" i="282"/>
  <c r="P73" i="282"/>
  <c r="O73" i="282"/>
  <c r="N73" i="282"/>
  <c r="R72" i="282"/>
  <c r="Q72" i="282"/>
  <c r="P72" i="282"/>
  <c r="O72" i="282"/>
  <c r="N72" i="282"/>
  <c r="R71" i="282"/>
  <c r="Q71" i="282"/>
  <c r="P71" i="282"/>
  <c r="O71" i="282"/>
  <c r="N71" i="282"/>
  <c r="R70" i="282"/>
  <c r="Q70" i="282"/>
  <c r="P70" i="282"/>
  <c r="O70" i="282"/>
  <c r="N70" i="282"/>
  <c r="R69" i="282"/>
  <c r="Q69" i="282"/>
  <c r="P69" i="282"/>
  <c r="O69" i="282"/>
  <c r="N69" i="282"/>
  <c r="R68" i="282"/>
  <c r="Q68" i="282"/>
  <c r="P68" i="282"/>
  <c r="O68" i="282"/>
  <c r="N68" i="282"/>
  <c r="R67" i="282"/>
  <c r="Q67" i="282"/>
  <c r="P67" i="282"/>
  <c r="O67" i="282"/>
  <c r="N67" i="282"/>
  <c r="R66" i="282"/>
  <c r="Q66" i="282"/>
  <c r="P66" i="282"/>
  <c r="O66" i="282"/>
  <c r="N66" i="282"/>
  <c r="R65" i="282"/>
  <c r="Q65" i="282"/>
  <c r="P65" i="282"/>
  <c r="O65" i="282"/>
  <c r="N65" i="282"/>
  <c r="R64" i="282"/>
  <c r="Q64" i="282"/>
  <c r="P64" i="282"/>
  <c r="O64" i="282"/>
  <c r="N64" i="282"/>
  <c r="R63" i="282"/>
  <c r="Q63" i="282"/>
  <c r="P63" i="282"/>
  <c r="O63" i="282"/>
  <c r="N63" i="282"/>
  <c r="R62" i="282"/>
  <c r="Q62" i="282"/>
  <c r="P62" i="282"/>
  <c r="O62" i="282"/>
  <c r="N62" i="282"/>
  <c r="R59" i="282"/>
  <c r="Q59" i="282"/>
  <c r="P59" i="282"/>
  <c r="O59" i="282"/>
  <c r="N59" i="282"/>
  <c r="R58" i="282"/>
  <c r="Q58" i="282"/>
  <c r="P58" i="282"/>
  <c r="O58" i="282"/>
  <c r="N58" i="282"/>
  <c r="R57" i="282"/>
  <c r="Q57" i="282"/>
  <c r="P57" i="282"/>
  <c r="O57" i="282"/>
  <c r="N57" i="282"/>
  <c r="R56" i="282"/>
  <c r="Q56" i="282"/>
  <c r="P56" i="282"/>
  <c r="O56" i="282"/>
  <c r="N56" i="282"/>
  <c r="R55" i="282"/>
  <c r="Q55" i="282"/>
  <c r="P55" i="282"/>
  <c r="O55" i="282"/>
  <c r="N55" i="282"/>
  <c r="R54" i="282"/>
  <c r="Q54" i="282"/>
  <c r="P54" i="282"/>
  <c r="O54" i="282"/>
  <c r="N54" i="282"/>
  <c r="R52" i="282"/>
  <c r="R51" i="282" s="1"/>
  <c r="Q52" i="282"/>
  <c r="Q51" i="282" s="1"/>
  <c r="P52" i="282"/>
  <c r="P51" i="282" s="1"/>
  <c r="O52" i="282"/>
  <c r="O51" i="282" s="1"/>
  <c r="N52" i="282"/>
  <c r="N51" i="282" s="1"/>
  <c r="R50" i="282"/>
  <c r="Q50" i="282"/>
  <c r="P50" i="282"/>
  <c r="O50" i="282"/>
  <c r="N50" i="282"/>
  <c r="R49" i="282"/>
  <c r="Q49" i="282"/>
  <c r="P49" i="282"/>
  <c r="O49" i="282"/>
  <c r="N49" i="282"/>
  <c r="R48" i="282"/>
  <c r="Q48" i="282"/>
  <c r="P48" i="282"/>
  <c r="O48" i="282"/>
  <c r="N48" i="282"/>
  <c r="R47" i="282"/>
  <c r="Q47" i="282"/>
  <c r="P47" i="282"/>
  <c r="O47" i="282"/>
  <c r="N47" i="282"/>
  <c r="R46" i="282"/>
  <c r="Q46" i="282"/>
  <c r="P46" i="282"/>
  <c r="O46" i="282"/>
  <c r="N46" i="282"/>
  <c r="R45" i="282"/>
  <c r="Q45" i="282"/>
  <c r="P45" i="282"/>
  <c r="O45" i="282"/>
  <c r="N45" i="282"/>
  <c r="R44" i="282"/>
  <c r="Q44" i="282"/>
  <c r="P44" i="282"/>
  <c r="O44" i="282"/>
  <c r="N44" i="282"/>
  <c r="R43" i="282"/>
  <c r="Q43" i="282"/>
  <c r="P43" i="282"/>
  <c r="O43" i="282"/>
  <c r="N43" i="282"/>
  <c r="R42" i="282"/>
  <c r="Q42" i="282"/>
  <c r="P42" i="282"/>
  <c r="O42" i="282"/>
  <c r="N42" i="282"/>
  <c r="R41" i="282"/>
  <c r="Q41" i="282"/>
  <c r="P41" i="282"/>
  <c r="O41" i="282"/>
  <c r="N41" i="282"/>
  <c r="R40" i="282"/>
  <c r="Q40" i="282"/>
  <c r="P40" i="282"/>
  <c r="O40" i="282"/>
  <c r="N40" i="282"/>
  <c r="R39" i="282"/>
  <c r="Q39" i="282"/>
  <c r="P39" i="282"/>
  <c r="O39" i="282"/>
  <c r="N39" i="282"/>
  <c r="R38" i="282"/>
  <c r="Q38" i="282"/>
  <c r="P38" i="282"/>
  <c r="O38" i="282"/>
  <c r="N38" i="282"/>
  <c r="R37" i="282"/>
  <c r="Q37" i="282"/>
  <c r="P37" i="282"/>
  <c r="O37" i="282"/>
  <c r="N37" i="282"/>
  <c r="R36" i="282"/>
  <c r="Q36" i="282"/>
  <c r="P36" i="282"/>
  <c r="O36" i="282"/>
  <c r="N36" i="282"/>
  <c r="R35" i="282"/>
  <c r="Q35" i="282"/>
  <c r="P35" i="282"/>
  <c r="O35" i="282"/>
  <c r="N35" i="282"/>
  <c r="R34" i="282"/>
  <c r="Q34" i="282"/>
  <c r="P34" i="282"/>
  <c r="O34" i="282"/>
  <c r="N34" i="282"/>
  <c r="R33" i="282"/>
  <c r="Q33" i="282"/>
  <c r="P33" i="282"/>
  <c r="O33" i="282"/>
  <c r="N33" i="282"/>
  <c r="R32" i="282"/>
  <c r="Q32" i="282"/>
  <c r="P32" i="282"/>
  <c r="O32" i="282"/>
  <c r="N32" i="282"/>
  <c r="R31" i="282"/>
  <c r="Q31" i="282"/>
  <c r="P31" i="282"/>
  <c r="O31" i="282"/>
  <c r="N31" i="282"/>
  <c r="R30" i="282"/>
  <c r="Q30" i="282"/>
  <c r="P30" i="282"/>
  <c r="O30" i="282"/>
  <c r="N30" i="282"/>
  <c r="R29" i="282"/>
  <c r="Q29" i="282"/>
  <c r="P29" i="282"/>
  <c r="O29" i="282"/>
  <c r="N29" i="282"/>
  <c r="R28" i="282"/>
  <c r="Q28" i="282"/>
  <c r="P28" i="282"/>
  <c r="O28" i="282"/>
  <c r="N28" i="282"/>
  <c r="R27" i="282"/>
  <c r="Q27" i="282"/>
  <c r="P27" i="282"/>
  <c r="O27" i="282"/>
  <c r="N27" i="282"/>
  <c r="R26" i="282"/>
  <c r="Q26" i="282"/>
  <c r="P26" i="282"/>
  <c r="O26" i="282"/>
  <c r="N26" i="282"/>
  <c r="R25" i="282"/>
  <c r="Q25" i="282"/>
  <c r="P25" i="282"/>
  <c r="O25" i="282"/>
  <c r="N25" i="282"/>
  <c r="R24" i="282"/>
  <c r="Q24" i="282"/>
  <c r="P24" i="282"/>
  <c r="O24" i="282"/>
  <c r="N24" i="282"/>
  <c r="R23" i="282"/>
  <c r="Q23" i="282"/>
  <c r="P23" i="282"/>
  <c r="O23" i="282"/>
  <c r="N23" i="282"/>
  <c r="R22" i="282"/>
  <c r="Q22" i="282"/>
  <c r="P22" i="282"/>
  <c r="O22" i="282"/>
  <c r="N22" i="282"/>
  <c r="R21" i="282"/>
  <c r="Q21" i="282"/>
  <c r="P21" i="282"/>
  <c r="O21" i="282"/>
  <c r="N21" i="282"/>
  <c r="R20" i="282"/>
  <c r="Q20" i="282"/>
  <c r="P20" i="282"/>
  <c r="O20" i="282"/>
  <c r="N20" i="282"/>
  <c r="N19" i="282"/>
  <c r="R18" i="282"/>
  <c r="Q18" i="282"/>
  <c r="P18" i="282"/>
  <c r="O18" i="282"/>
  <c r="N18" i="282"/>
  <c r="R17" i="282"/>
  <c r="Q17" i="282"/>
  <c r="P17" i="282"/>
  <c r="O17" i="282"/>
  <c r="N17" i="282"/>
  <c r="N866" i="282" l="1"/>
  <c r="P866" i="282"/>
  <c r="R866" i="282"/>
  <c r="Q877" i="282"/>
  <c r="P861" i="282"/>
  <c r="Q623" i="282"/>
  <c r="R798" i="282"/>
  <c r="N897" i="282"/>
  <c r="Q759" i="282"/>
  <c r="P173" i="282"/>
  <c r="N659" i="282"/>
  <c r="P659" i="282"/>
  <c r="R659" i="282"/>
  <c r="Q663" i="282"/>
  <c r="N53" i="282"/>
  <c r="O759" i="282"/>
  <c r="N155" i="282"/>
  <c r="N173" i="282"/>
  <c r="R173" i="282"/>
  <c r="N623" i="282"/>
  <c r="P623" i="282"/>
  <c r="R623" i="282"/>
  <c r="N729" i="282"/>
  <c r="N759" i="282"/>
  <c r="P759" i="282"/>
  <c r="N861" i="282"/>
  <c r="R861" i="282"/>
  <c r="N176" i="282"/>
  <c r="R176" i="282"/>
  <c r="R600" i="282"/>
  <c r="O623" i="282"/>
  <c r="N627" i="282"/>
  <c r="P627" i="282"/>
  <c r="R627" i="282"/>
  <c r="O659" i="282"/>
  <c r="Q659" i="282"/>
  <c r="P576" i="282"/>
  <c r="O627" i="282"/>
  <c r="Q627" i="282"/>
  <c r="N668" i="282"/>
  <c r="N682" i="282"/>
  <c r="N732" i="282"/>
  <c r="R759" i="282"/>
  <c r="N798" i="282"/>
  <c r="P798" i="282"/>
  <c r="R941" i="282"/>
  <c r="O866" i="282"/>
  <c r="Q866" i="282"/>
  <c r="R53" i="282"/>
  <c r="N86" i="282"/>
  <c r="Q83" i="282"/>
  <c r="N209" i="282"/>
  <c r="R209" i="282"/>
  <c r="N303" i="282"/>
  <c r="O380" i="282"/>
  <c r="O387" i="282"/>
  <c r="Q387" i="282"/>
  <c r="N600" i="282"/>
  <c r="P600" i="282"/>
  <c r="O663" i="282"/>
  <c r="O53" i="282"/>
  <c r="Q53" i="282"/>
  <c r="P53" i="282"/>
  <c r="N112" i="282"/>
  <c r="P112" i="282"/>
  <c r="R112" i="282"/>
  <c r="N261" i="282"/>
  <c r="P261" i="282"/>
  <c r="R261" i="282"/>
  <c r="N293" i="282"/>
  <c r="P293" i="282"/>
  <c r="R293" i="282"/>
  <c r="O293" i="282"/>
  <c r="Q293" i="282"/>
  <c r="N663" i="282"/>
  <c r="P663" i="282"/>
  <c r="R663" i="282"/>
  <c r="O798" i="282"/>
  <c r="Q798" i="282"/>
  <c r="Q803" i="282"/>
  <c r="O176" i="282"/>
  <c r="Q176" i="282"/>
  <c r="P176" i="282"/>
  <c r="N83" i="282"/>
  <c r="P83" i="282"/>
  <c r="R83" i="282"/>
  <c r="O83" i="282"/>
  <c r="O261" i="282"/>
  <c r="Q261" i="282"/>
  <c r="N274" i="282"/>
  <c r="N282" i="282"/>
  <c r="Q380" i="282"/>
  <c r="O576" i="282"/>
  <c r="Q576" i="282"/>
  <c r="N565" i="282"/>
  <c r="N576" i="282"/>
  <c r="R576" i="282"/>
  <c r="O600" i="282"/>
  <c r="Q600" i="282"/>
  <c r="N880" i="282"/>
  <c r="O803" i="282"/>
  <c r="N824" i="282"/>
  <c r="O861" i="282"/>
  <c r="Q861" i="282"/>
  <c r="O877" i="282"/>
  <c r="O112" i="282"/>
  <c r="Q112" i="282"/>
  <c r="O173" i="282"/>
  <c r="Q173" i="282"/>
  <c r="N328" i="282"/>
  <c r="N363" i="282"/>
  <c r="N377" i="282"/>
  <c r="N387" i="282"/>
  <c r="P387" i="282"/>
  <c r="R387" i="282"/>
  <c r="N424" i="282"/>
  <c r="N497" i="282"/>
  <c r="N529" i="282"/>
  <c r="N803" i="282"/>
  <c r="P803" i="282"/>
  <c r="R803" i="282"/>
  <c r="N877" i="282"/>
  <c r="P877" i="282"/>
  <c r="R877" i="282"/>
  <c r="N16" i="282"/>
  <c r="N380" i="282"/>
  <c r="P380" i="282"/>
  <c r="R380" i="282"/>
  <c r="N680" i="282" l="1"/>
  <c r="N621" i="282"/>
  <c r="N326" i="282"/>
  <c r="N925" i="282"/>
  <c r="N822" i="282"/>
  <c r="R507" i="282" l="1"/>
  <c r="R497" i="282" s="1"/>
  <c r="R888" i="282"/>
  <c r="N376" i="282"/>
  <c r="N373" i="282" s="1"/>
  <c r="N486" i="282"/>
  <c r="N472" i="282" s="1"/>
  <c r="N527" i="282" s="1"/>
  <c r="N206" i="282"/>
  <c r="N184" i="282" s="1"/>
  <c r="N207" i="282" s="1"/>
  <c r="N75" i="282"/>
  <c r="N60" i="282" s="1"/>
  <c r="N940" i="282"/>
  <c r="N939" i="282" s="1"/>
  <c r="R884" i="282" l="1"/>
  <c r="N941" i="282"/>
  <c r="N110" i="282"/>
  <c r="R883" i="282"/>
  <c r="R426" i="282"/>
  <c r="R424" i="282" s="1"/>
  <c r="R158" i="282"/>
  <c r="R155" i="282" s="1"/>
  <c r="R730" i="282"/>
  <c r="R729" i="282" s="1"/>
  <c r="R838" i="282"/>
  <c r="R824" i="282" s="1"/>
  <c r="N385" i="282"/>
  <c r="N942" i="282" s="1"/>
  <c r="R687" i="282" l="1"/>
  <c r="R682" i="282"/>
  <c r="R364" i="282" l="1"/>
  <c r="R363" i="282" s="1"/>
  <c r="R573" i="282"/>
  <c r="R565" i="282" s="1"/>
  <c r="R915" i="282" l="1"/>
  <c r="R897" i="282" s="1"/>
  <c r="R316" i="282"/>
  <c r="R303" i="282" s="1"/>
  <c r="R95" i="282"/>
  <c r="R86" i="282" s="1"/>
  <c r="R19" i="282" l="1"/>
  <c r="R536" i="282"/>
  <c r="R192" i="282"/>
  <c r="R205" i="282"/>
  <c r="R735" i="282"/>
  <c r="R732" i="282" s="1"/>
  <c r="R822" i="282" s="1"/>
  <c r="R479" i="282"/>
  <c r="R675" i="282"/>
  <c r="R668" i="282" s="1"/>
  <c r="R680" i="282" s="1"/>
  <c r="R893" i="282"/>
  <c r="R286" i="282"/>
  <c r="R282" i="282" s="1"/>
  <c r="R16" i="282" l="1"/>
  <c r="R281" i="282"/>
  <c r="R529" i="282"/>
  <c r="R621" i="282" s="1"/>
  <c r="R896" i="282"/>
  <c r="R880" i="282" s="1"/>
  <c r="R925" i="282" s="1"/>
  <c r="R378" i="282"/>
  <c r="R377" i="282" s="1"/>
  <c r="R360" i="282"/>
  <c r="R279" i="282"/>
  <c r="R274" i="282" s="1"/>
  <c r="R328" i="282" l="1"/>
  <c r="R326" i="282"/>
  <c r="O364" i="282" l="1"/>
  <c r="O363" i="282" s="1"/>
  <c r="Q206" i="282"/>
  <c r="Q735" i="282"/>
  <c r="Q732" i="282" s="1"/>
  <c r="O888" i="282"/>
  <c r="P479" i="282"/>
  <c r="Q940" i="282"/>
  <c r="Q939" i="282" s="1"/>
  <c r="Q941" i="282" s="1"/>
  <c r="O730" i="282"/>
  <c r="O729" i="282" s="1"/>
  <c r="Q192" i="282"/>
  <c r="Q376" i="282"/>
  <c r="Q373" i="282" s="1"/>
  <c r="O259" i="282"/>
  <c r="Q675" i="282"/>
  <c r="Q668" i="282" s="1"/>
  <c r="Q680" i="282" s="1"/>
  <c r="Q360" i="282"/>
  <c r="P915" i="282"/>
  <c r="P897" i="282" s="1"/>
  <c r="O19" i="282"/>
  <c r="P95" i="282"/>
  <c r="P86" i="282" s="1"/>
  <c r="Q486" i="282"/>
  <c r="Q316" i="282"/>
  <c r="Q303" i="282" s="1"/>
  <c r="Q896" i="282"/>
  <c r="P279" i="282"/>
  <c r="Q479" i="282"/>
  <c r="Q472" i="282" s="1"/>
  <c r="O426" i="282"/>
  <c r="O424" i="282" s="1"/>
  <c r="P75" i="282"/>
  <c r="P60" i="282" s="1"/>
  <c r="P376" i="282"/>
  <c r="P373" i="282" s="1"/>
  <c r="P888" i="282"/>
  <c r="Q205" i="282"/>
  <c r="P730" i="282"/>
  <c r="P729" i="282" s="1"/>
  <c r="Q364" i="282"/>
  <c r="Q363" i="282" s="1"/>
  <c r="Q730" i="282"/>
  <c r="Q729" i="282" s="1"/>
  <c r="O279" i="282"/>
  <c r="O206" i="282"/>
  <c r="P259" i="282"/>
  <c r="O940" i="282"/>
  <c r="O939" i="282" s="1"/>
  <c r="O941" i="282" s="1"/>
  <c r="O838" i="282"/>
  <c r="O824" i="282" s="1"/>
  <c r="P316" i="282"/>
  <c r="P303" i="282" s="1"/>
  <c r="P884" i="282"/>
  <c r="O95" i="282"/>
  <c r="O86" i="282" s="1"/>
  <c r="O75" i="282"/>
  <c r="O60" i="282" s="1"/>
  <c r="P206" i="282"/>
  <c r="Q19" i="282"/>
  <c r="O378" i="282"/>
  <c r="O377" i="282" s="1"/>
  <c r="P360" i="282"/>
  <c r="O479" i="282"/>
  <c r="Q893" i="282"/>
  <c r="O281" i="282"/>
  <c r="O735" i="282"/>
  <c r="O732" i="282" s="1"/>
  <c r="P573" i="282"/>
  <c r="P565" i="282" s="1"/>
  <c r="O192" i="282"/>
  <c r="P281" i="282"/>
  <c r="P286" i="282"/>
  <c r="P282" i="282" s="1"/>
  <c r="O884" i="282"/>
  <c r="P838" i="282"/>
  <c r="P824" i="282" s="1"/>
  <c r="P536" i="282"/>
  <c r="P529" i="282" s="1"/>
  <c r="P621" i="282" s="1"/>
  <c r="Q838" i="282"/>
  <c r="Q824" i="282" s="1"/>
  <c r="Q915" i="282"/>
  <c r="Q897" i="282" s="1"/>
  <c r="Q883" i="282"/>
  <c r="O286" i="282"/>
  <c r="O282" i="282" s="1"/>
  <c r="Q378" i="282"/>
  <c r="Q377" i="282" s="1"/>
  <c r="Q536" i="282"/>
  <c r="Q529" i="282" s="1"/>
  <c r="Q158" i="282"/>
  <c r="Q155" i="282" s="1"/>
  <c r="P486" i="282"/>
  <c r="Q573" i="282"/>
  <c r="Q565" i="282" s="1"/>
  <c r="P896" i="282"/>
  <c r="P893" i="282"/>
  <c r="Q279" i="282"/>
  <c r="Q687" i="282"/>
  <c r="Q682" i="282" s="1"/>
  <c r="O687" i="282"/>
  <c r="O682" i="282" s="1"/>
  <c r="P19" i="282"/>
  <c r="Q75" i="282"/>
  <c r="Q60" i="282" s="1"/>
  <c r="O316" i="282"/>
  <c r="O303" i="282" s="1"/>
  <c r="P192" i="282"/>
  <c r="P883" i="282"/>
  <c r="P880" i="282" s="1"/>
  <c r="P426" i="282"/>
  <c r="P424" i="282" s="1"/>
  <c r="O883" i="282"/>
  <c r="P940" i="282"/>
  <c r="P939" i="282" s="1"/>
  <c r="P941" i="282" s="1"/>
  <c r="O675" i="282"/>
  <c r="O668" i="282" s="1"/>
  <c r="O680" i="282" s="1"/>
  <c r="O486" i="282"/>
  <c r="Q259" i="282"/>
  <c r="Q286" i="282"/>
  <c r="Q282" i="282" s="1"/>
  <c r="P205" i="282"/>
  <c r="O360" i="282"/>
  <c r="P364" i="282"/>
  <c r="P363" i="282" s="1"/>
  <c r="P158" i="282"/>
  <c r="P155" i="282" s="1"/>
  <c r="O915" i="282"/>
  <c r="O897" i="282" s="1"/>
  <c r="O158" i="282"/>
  <c r="O155" i="282" s="1"/>
  <c r="O205" i="282"/>
  <c r="P378" i="282"/>
  <c r="P377" i="282" s="1"/>
  <c r="O896" i="282"/>
  <c r="P735" i="282"/>
  <c r="P732" i="282" s="1"/>
  <c r="Q884" i="282"/>
  <c r="Q507" i="282"/>
  <c r="Q497" i="282" s="1"/>
  <c r="O507" i="282"/>
  <c r="O497" i="282" s="1"/>
  <c r="P687" i="282"/>
  <c r="P682" i="282" s="1"/>
  <c r="P675" i="282"/>
  <c r="P668" i="282" s="1"/>
  <c r="P680" i="282" s="1"/>
  <c r="O536" i="282"/>
  <c r="O529" i="282" s="1"/>
  <c r="O893" i="282"/>
  <c r="O573" i="282"/>
  <c r="O565" i="282" s="1"/>
  <c r="Q888" i="282"/>
  <c r="P507" i="282"/>
  <c r="P497" i="282" s="1"/>
  <c r="O376" i="282"/>
  <c r="O373" i="282" s="1"/>
  <c r="Q281" i="282"/>
  <c r="Q95" i="282"/>
  <c r="Q86" i="282" s="1"/>
  <c r="Q426" i="282"/>
  <c r="Q424" i="282" s="1"/>
  <c r="P822" i="282" l="1"/>
  <c r="Q527" i="282"/>
  <c r="O822" i="282"/>
  <c r="O621" i="282"/>
  <c r="Q209" i="282"/>
  <c r="O880" i="282"/>
  <c r="P184" i="282"/>
  <c r="P207" i="282" s="1"/>
  <c r="P16" i="282"/>
  <c r="Q274" i="282"/>
  <c r="Q621" i="282"/>
  <c r="O184" i="282"/>
  <c r="O207" i="282" s="1"/>
  <c r="O472" i="282"/>
  <c r="O527" i="282" s="1"/>
  <c r="O925" i="282"/>
  <c r="P209" i="282"/>
  <c r="O274" i="282"/>
  <c r="O16" i="282"/>
  <c r="Q328" i="282"/>
  <c r="Q385" i="282" s="1"/>
  <c r="P472" i="282"/>
  <c r="O328" i="282"/>
  <c r="O385" i="282" s="1"/>
  <c r="Q880" i="282"/>
  <c r="P925" i="282"/>
  <c r="P328" i="282"/>
  <c r="P385" i="282" s="1"/>
  <c r="Q16" i="282"/>
  <c r="P274" i="282"/>
  <c r="O209" i="282"/>
  <c r="Q184" i="282"/>
  <c r="Q822" i="282"/>
  <c r="O326" i="282" l="1"/>
  <c r="Q207" i="282"/>
  <c r="P527" i="282"/>
  <c r="O110" i="282"/>
  <c r="O942" i="282" s="1"/>
  <c r="Q110" i="282"/>
  <c r="Q925" i="282"/>
  <c r="P326" i="282"/>
  <c r="P110" i="282"/>
  <c r="Q326" i="282"/>
  <c r="Q942" i="282" l="1"/>
  <c r="P942" i="282"/>
  <c r="R486" i="282" l="1"/>
  <c r="R472" i="282" s="1"/>
  <c r="R527" i="282" s="1"/>
  <c r="R75" i="282"/>
  <c r="R60" i="282" s="1"/>
  <c r="R206" i="282"/>
  <c r="R184" i="282" s="1"/>
  <c r="R207" i="282" s="1"/>
  <c r="R376" i="282"/>
  <c r="R373" i="282" s="1"/>
  <c r="R385" i="282" l="1"/>
  <c r="R110" i="282"/>
  <c r="R942" i="282" l="1"/>
</calcChain>
</file>

<file path=xl/sharedStrings.xml><?xml version="1.0" encoding="utf-8"?>
<sst xmlns="http://schemas.openxmlformats.org/spreadsheetml/2006/main" count="448" uniqueCount="224">
  <si>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</si>
  <si>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</si>
  <si>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</si>
  <si>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</si>
  <si>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</si>
  <si>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</si>
  <si>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</si>
  <si>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</si>
  <si>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</si>
  <si>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</si>
  <si>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</si>
  <si>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</si>
  <si>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</si>
  <si>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</si>
  <si>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</si>
  <si>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</si>
  <si>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 xml:space="preserve">ЖКХ 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</si>
  <si>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</si>
  <si>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</si>
  <si>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</si>
  <si>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</si>
  <si>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</si>
  <si>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</si>
  <si>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</si>
  <si>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</si>
  <si>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</si>
  <si>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</si>
  <si>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</si>
  <si>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</si>
  <si>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</si>
  <si>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</si>
  <si>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ОАО "БЕЛРЫБА"  РБ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</si>
  <si>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</si>
  <si>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</si>
  <si>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</si>
  <si>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</si>
  <si>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</si>
  <si>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</si>
  <si>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</si>
  <si>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</si>
  <si>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Бюджетные организации</t>
  </si>
  <si>
    <t>Управление по образованию администрации Центрального района г.Минска</t>
  </si>
  <si>
    <t>Управление по образованию администрации Первомайского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</si>
  <si>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</si>
  <si>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</si>
  <si>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"Белсантехэнерго"</t>
  </si>
  <si>
    <t>Администрация Фрунзенского района г.Минска</t>
  </si>
  <si>
    <t>КУП "Минская овощная фабрика"</t>
  </si>
  <si>
    <t>ЗАО "Футбольный клуб "Динамо-Минск"</t>
  </si>
  <si>
    <t>Прочие организации коммунальной формы собственности</t>
  </si>
  <si>
    <t>УП "ЖЭС МЖК"</t>
  </si>
  <si>
    <t>ЭК УП "СОКОЛКОММУНСЕРВИС"</t>
  </si>
  <si>
    <t>ГУ "Центр по обеспечению деятельности бюджетных организаций администрации Московского района г.Минска"</t>
  </si>
  <si>
    <t>УЗ "11-я городская клиническая больница"</t>
  </si>
  <si>
    <t>УП "Авторух"</t>
  </si>
  <si>
    <t>УЗ "18-я городская детская поликлиника"</t>
  </si>
  <si>
    <t>КУП "ЖЭУ №3 Партизанского района г.Минска"</t>
  </si>
  <si>
    <t>в том числе долг за март 2026 г. в размере 1 485,96 руб.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</si>
  <si>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</si>
  <si>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</si>
  <si>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</si>
  <si>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</si>
  <si>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</si>
  <si>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</si>
  <si>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</si>
  <si>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</si>
  <si>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</si>
  <si>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</si>
  <si>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</si>
  <si>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</si>
  <si>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</si>
  <si>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</si>
  <si>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</si>
  <si>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</si>
  <si>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</si>
  <si>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</si>
  <si>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</si>
  <si>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</si>
  <si>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</si>
  <si>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</si>
  <si>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</si>
  <si>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</si>
  <si>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</si>
  <si>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</si>
  <si>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</si>
  <si>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</si>
  <si>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</si>
  <si>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</si>
  <si>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</si>
  <si>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</si>
  <si>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</si>
  <si>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</si>
  <si>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</si>
  <si>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</si>
  <si>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</si>
  <si>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</si>
  <si>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</si>
  <si>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</si>
  <si>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</si>
  <si>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</si>
  <si>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</si>
  <si>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</si>
  <si>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</si>
  <si>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</si>
  <si>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</si>
  <si>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</si>
  <si>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</si>
  <si>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</si>
  <si>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</si>
  <si>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</si>
  <si>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</si>
  <si>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</si>
  <si>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</si>
  <si>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</si>
  <si>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</si>
  <si>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</si>
  <si>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</si>
  <si>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</si>
  <si>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</si>
  <si>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</si>
  <si>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</si>
  <si>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</si>
  <si>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</si>
  <si>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</si>
  <si>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</si>
  <si>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</si>
  <si>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</si>
  <si>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</si>
  <si>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</si>
  <si>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</si>
  <si>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</si>
  <si>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</si>
  <si>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</si>
  <si>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</si>
  <si>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</si>
  <si>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</si>
  <si>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</si>
  <si>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</si>
  <si>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</si>
  <si>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</si>
  <si>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</si>
  <si>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</si>
  <si>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</si>
  <si>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</si>
  <si>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</si>
  <si>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</si>
  <si>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</si>
  <si>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</si>
  <si>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</si>
  <si>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</si>
  <si>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</si>
  <si>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</si>
  <si>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</si>
  <si>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</si>
  <si>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</si>
  <si>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</si>
  <si>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</si>
  <si>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- Минздрав РБ (местный бюджет)</t>
  </si>
  <si>
    <t>0501</t>
  </si>
  <si>
    <t>УЗ"5-я городская клиническая больница"</t>
  </si>
  <si>
    <t>УЗ "10-я городская клиническая больница"</t>
  </si>
  <si>
    <t>УЗ"ГКЦ паллиативноймедицинской помощи"</t>
  </si>
  <si>
    <t>УЗ "22-я городская поликлиника"</t>
  </si>
  <si>
    <t>- Минкультуры РБ (местный бюджет)</t>
  </si>
  <si>
    <t>"Новый драматическийтеатр г.Минска"</t>
  </si>
  <si>
    <t>ЛЕНИНСКИЙ</t>
  </si>
  <si>
    <t>Горисполком (местный бюджет)</t>
  </si>
  <si>
    <t>ГУ "Нац.олимпийскийстадион "Динамо"</t>
  </si>
  <si>
    <t>Комитет по труду,занят.и соцзащиты МГИК</t>
  </si>
  <si>
    <t>Прочие организации коммунальной собственности</t>
  </si>
  <si>
    <t>0975</t>
  </si>
  <si>
    <t>УП "ЗЕЛЕНСТРОЙ ЛЕНИНСКОГО Р-НА Г.МИНСКА"</t>
  </si>
  <si>
    <t>УП "Жилздрав"   РБ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</si>
  <si>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</si>
  <si>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- Минобразования РБ (местный бюджет)</t>
  </si>
  <si>
    <t>Гимназия N 28 им.В.Короткевича г.Минска</t>
  </si>
  <si>
    <t>Гимназия № 17 г. Минск</t>
  </si>
  <si>
    <t>МОСКОВСКИЙ</t>
  </si>
  <si>
    <t>ЗАО "СМУ №74"</t>
  </si>
  <si>
    <t>Республ.центр орг-ции мед.реагирования</t>
  </si>
  <si>
    <t>УЗ"5-я город.клинполиклиника"</t>
  </si>
  <si>
    <t>ГУ"Минский город.соцпансионат Малиновка"</t>
  </si>
  <si>
    <t>ОКТЯБРЬСКИЙ</t>
  </si>
  <si>
    <t>0654</t>
  </si>
  <si>
    <t>УЗ "ГК больница скорой мед.помощи"</t>
  </si>
  <si>
    <t>ГУ "МИНГОРВЕТСТАНЦИЯ" РБ</t>
  </si>
  <si>
    <t>ПАРТИЗАНСКИЙ</t>
  </si>
  <si>
    <t>0587</t>
  </si>
  <si>
    <t>УО "Минский гос. медицинский колледж"</t>
  </si>
  <si>
    <t>УЗ"9-я городская детская поликлиника"</t>
  </si>
  <si>
    <t>Городской ЦОР по водным видам спорта</t>
  </si>
  <si>
    <t>Центр по обесп.деят.УО адм.Партизан.р-на</t>
  </si>
  <si>
    <t>ПЕРВОМАЙСКИЙ</t>
  </si>
  <si>
    <t>- Министерст.антимоноп.регулир.и торг(ком.соб</t>
  </si>
  <si>
    <t>0411</t>
  </si>
  <si>
    <t>ОАО "ЗОРИНА" РБ</t>
  </si>
  <si>
    <t>УЗ"19-я городская детская поликлиника"</t>
  </si>
  <si>
    <t>УЗ "МГК  онкологический центр" РБ</t>
  </si>
  <si>
    <t>УО"Минское гос.город.училище олимп.рез."</t>
  </si>
  <si>
    <t>ГУО "МГКУ"</t>
  </si>
  <si>
    <t>ГУО "Минский гор.педагогический колледж"</t>
  </si>
  <si>
    <t>Упр.по образованиюадм.Первомайск.р-на</t>
  </si>
  <si>
    <t>ГУО "Гимназия N9г.Минска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</si>
  <si>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</si>
  <si>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СОВЕТСКИЙ</t>
  </si>
  <si>
    <t>УЗ"34-я центр.район.клин.п-ка Сов.р-на"</t>
  </si>
  <si>
    <t>УЗ"Гор.клиническая инфекц.больница"</t>
  </si>
  <si>
    <t>УЗ"33-я городск.студенческ.поликлиника"</t>
  </si>
  <si>
    <t>ЦГиЭ Советского района г.Минска</t>
  </si>
  <si>
    <t>ФРУНЗЕНСКИЙ (№1)</t>
  </si>
  <si>
    <t>0174</t>
  </si>
  <si>
    <t>0903</t>
  </si>
  <si>
    <t>2-я ЦРП Фрунзенскогорайона</t>
  </si>
  <si>
    <t>0680</t>
  </si>
  <si>
    <t>УО"Минский гос.лингвогуман. колледж"</t>
  </si>
  <si>
    <t>ЦЕНТРАЛЬНЫЙ</t>
  </si>
  <si>
    <t>УЗ"Минская централ.районная больница"</t>
  </si>
  <si>
    <t>УЗ "2-я гор.детскаяклиническ.больница"</t>
  </si>
  <si>
    <t>ГУ "Футбольный клуб"Минск"</t>
  </si>
  <si>
    <t>СДЮШОР по воднымвидам спорта</t>
  </si>
  <si>
    <t>Учреждение "МГМКим. М.И.Глинки"</t>
  </si>
  <si>
    <t>0616</t>
  </si>
  <si>
    <t>Управление по образ-ю админ.Централ.р-на</t>
  </si>
  <si>
    <t>Минский госуд.дворецдетей и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</si>
</sst>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4" applyNumberFormat="0" applyAlignment="0" applyProtection="0"/>
    <xf numFmtId="0" fontId="47" fillId="13" borderId="5" applyNumberFormat="0" applyAlignment="0" applyProtection="0"/>
    <xf numFmtId="0" fontId="48" fillId="13" borderId="4" applyNumberFormat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14" borderId="10" applyNumberFormat="0" applyAlignment="0" applyProtection="0"/>
    <xf numFmtId="0" fontId="54" fillId="0" borderId="0" applyNumberFormat="0" applyFill="0" applyBorder="0" applyAlignment="0" applyProtection="0"/>
    <xf numFmtId="0" fontId="55" fillId="15" borderId="0" applyNumberFormat="0" applyBorder="0" applyAlignment="0" applyProtection="0"/>
    <xf numFmtId="0" fontId="44" fillId="0" borderId="0"/>
    <xf numFmtId="0" fontId="38" fillId="0" borderId="0"/>
    <xf numFmtId="0" fontId="39" fillId="0" borderId="0"/>
    <xf numFmtId="0" fontId="56" fillId="16" borderId="0" applyNumberFormat="0" applyBorder="0" applyAlignment="0" applyProtection="0"/>
    <xf numFmtId="0" fontId="57" fillId="0" borderId="0" applyNumberFormat="0" applyFill="0" applyBorder="0" applyAlignment="0" applyProtection="0"/>
    <xf numFmtId="0" fontId="44" fillId="17" borderId="11" applyNumberFormat="0" applyFont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270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1" fillId="0" borderId="0" xfId="0" applyFont="1" applyFill="1"/>
    <xf numFmtId="0" fontId="61" fillId="0" borderId="0" xfId="0" applyFont="1" applyFill="1" applyBorder="1"/>
    <xf numFmtId="3" fontId="34" fillId="0" borderId="0" xfId="0" applyNumberFormat="1" applyFont="1" applyFill="1" applyBorder="1"/>
    <xf numFmtId="0" fontId="62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2" fillId="0" borderId="1" xfId="0" applyNumberFormat="1" applyFont="1" applyFill="1" applyBorder="1"/>
    <xf numFmtId="0" fontId="34" fillId="21" borderId="0" xfId="0" applyFont="1" applyFill="1"/>
    <xf numFmtId="0" fontId="61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2" fillId="2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Border="1" applyAlignment="1">
      <alignment horizontal="right"/>
    </xf>
    <xf numFmtId="3" fontId="64" fillId="0" borderId="1" xfId="0" applyNumberFormat="1" applyFont="1" applyFill="1" applyBorder="1"/>
    <xf numFmtId="3" fontId="62" fillId="2" borderId="1" xfId="0" applyNumberFormat="1" applyFont="1" applyFill="1" applyBorder="1"/>
    <xf numFmtId="3" fontId="62" fillId="3" borderId="1" xfId="0" applyNumberFormat="1" applyFont="1" applyFill="1" applyBorder="1"/>
    <xf numFmtId="3" fontId="62" fillId="23" borderId="1" xfId="0" applyNumberFormat="1" applyFont="1" applyFill="1" applyBorder="1"/>
    <xf numFmtId="3" fontId="65" fillId="0" borderId="1" xfId="0" applyNumberFormat="1" applyFont="1" applyFill="1" applyBorder="1"/>
    <xf numFmtId="3" fontId="62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4" fillId="24" borderId="1" xfId="0" applyNumberFormat="1" applyFont="1" applyFill="1" applyBorder="1"/>
    <xf numFmtId="3" fontId="34" fillId="24" borderId="1" xfId="0" applyNumberFormat="1" applyFont="1" applyFill="1" applyBorder="1"/>
    <xf numFmtId="3" fontId="62" fillId="24" borderId="1" xfId="0" applyNumberFormat="1" applyFont="1" applyFill="1" applyBorder="1"/>
    <xf numFmtId="0" fontId="40" fillId="0" borderId="1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66" fillId="0" borderId="3" xfId="0" applyFont="1" applyFill="1" applyBorder="1" applyAlignment="1">
      <alignment horizontal="center"/>
    </xf>
    <xf numFmtId="3" fontId="40" fillId="0" borderId="1" xfId="0" applyNumberFormat="1" applyFont="1" applyFill="1" applyBorder="1"/>
    <xf numFmtId="0" fontId="41" fillId="0" borderId="1" xfId="0" applyFont="1" applyFill="1" applyBorder="1"/>
    <xf numFmtId="0" fontId="41" fillId="0" borderId="3" xfId="0" applyFont="1" applyFill="1" applyBorder="1"/>
    <xf numFmtId="0" fontId="67" fillId="0" borderId="3" xfId="0" applyFont="1" applyFill="1" applyBorder="1"/>
    <xf numFmtId="0" fontId="41" fillId="0" borderId="1" xfId="0" applyFont="1" applyFill="1" applyBorder="1" applyAlignment="1">
      <alignment horizontal="center"/>
    </xf>
    <xf numFmtId="0" fontId="41" fillId="20" borderId="1" xfId="0" applyFont="1" applyFill="1" applyBorder="1" applyAlignment="1">
      <alignment horizontal="center"/>
    </xf>
    <xf numFmtId="0" fontId="41" fillId="2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41" fillId="0" borderId="1" xfId="0" applyNumberFormat="1" applyFont="1" applyFill="1" applyBorder="1"/>
    <xf numFmtId="0" fontId="42" fillId="24" borderId="1" xfId="0" applyFont="1" applyFill="1" applyBorder="1"/>
    <xf numFmtId="0" fontId="41" fillId="24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1" fillId="23" borderId="1" xfId="0" applyFont="1" applyFill="1" applyBorder="1"/>
    <xf numFmtId="3" fontId="42" fillId="24" borderId="1" xfId="0" applyNumberFormat="1" applyFont="1" applyFill="1" applyBorder="1"/>
    <xf numFmtId="3" fontId="68" fillId="24" borderId="1" xfId="0" applyNumberFormat="1" applyFont="1" applyFill="1" applyBorder="1"/>
    <xf numFmtId="0" fontId="42" fillId="24" borderId="1" xfId="0" applyFont="1" applyFill="1" applyBorder="1" applyAlignment="1">
      <alignment horizontal="center"/>
    </xf>
    <xf numFmtId="0" fontId="41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3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0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2" fillId="0" borderId="2" xfId="0" applyNumberFormat="1" applyFont="1" applyFill="1" applyBorder="1"/>
    <xf numFmtId="0" fontId="34" fillId="25" borderId="0" xfId="0" applyFont="1" applyFill="1"/>
    <xf numFmtId="4" fontId="62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4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7" fillId="0" borderId="1" xfId="31" applyNumberFormat="1" applyFont="1" applyBorder="1"/>
    <xf numFmtId="1" fontId="62" fillId="0" borderId="1" xfId="31" applyNumberFormat="1" applyFont="1" applyBorder="1"/>
    <xf numFmtId="1" fontId="68" fillId="24" borderId="1" xfId="31" applyNumberFormat="1" applyFont="1" applyFill="1" applyBorder="1"/>
    <xf numFmtId="167" fontId="34" fillId="24" borderId="1" xfId="0" applyNumberFormat="1" applyFont="1" applyFill="1" applyBorder="1"/>
    <xf numFmtId="0" fontId="43" fillId="0" borderId="1" xfId="0" applyFont="1" applyFill="1" applyBorder="1"/>
    <xf numFmtId="0" fontId="43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2" fillId="24" borderId="1" xfId="0" applyNumberFormat="1" applyFont="1" applyFill="1" applyBorder="1"/>
    <xf numFmtId="4" fontId="34" fillId="0" borderId="2" xfId="0" applyNumberFormat="1" applyFont="1" applyFill="1" applyBorder="1"/>
    <xf numFmtId="0" fontId="41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1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3" fontId="36" fillId="0" borderId="1" xfId="0" applyNumberFormat="1" applyFont="1" applyFill="1" applyBorder="1"/>
    <xf numFmtId="1" fontId="71" fillId="0" borderId="0" xfId="31" applyNumberFormat="1" applyFont="1" applyFill="1"/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72" fillId="0" borderId="1" xfId="0" applyNumberFormat="1" applyFont="1" applyFill="1" applyBorder="1"/>
    <xf numFmtId="0" fontId="72" fillId="0" borderId="0" xfId="0" applyFont="1" applyFill="1" applyBorder="1"/>
    <xf numFmtId="0" fontId="72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72" fillId="0" borderId="3" xfId="0" applyFont="1" applyFill="1" applyBorder="1" applyAlignment="1">
      <alignment horizontal="center"/>
    </xf>
    <xf numFmtId="0" fontId="72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72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0" fontId="74" fillId="0" borderId="30" xfId="0" applyFont="1" applyFill="1" applyBorder="1"/>
    <xf numFmtId="2" fontId="69" fillId="0" borderId="1" xfId="0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Fill="1" applyBorder="1" applyAlignment="1">
      <alignment horizontal="center" vertical="center" wrapText="1"/>
    </xf>
    <xf numFmtId="0" fontId="7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8" fillId="0" borderId="0" xfId="59" applyFont="1" applyAlignment="1">
      <alignment horizontal="right" vertical="top" wrapText="1"/>
    </xf>
    <xf numFmtId="169" fontId="78" fillId="0" borderId="0" xfId="59" applyNumberFormat="1" applyFont="1" applyAlignment="1">
      <alignment horizontal="left" vertical="top" wrapText="1"/>
    </xf>
    <xf numFmtId="0" fontId="77" fillId="0" borderId="0" xfId="59"/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right" vertical="top" wrapText="1"/>
    </xf>
    <xf numFmtId="49" fontId="79" fillId="0" borderId="1" xfId="59" applyNumberFormat="1" applyFont="1" applyFill="1" applyBorder="1" applyAlignment="1">
      <alignment horizontal="left" vertical="top" wrapText="1"/>
    </xf>
    <xf numFmtId="0" fontId="79" fillId="0" borderId="1" xfId="59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4" xfId="60" applyFont="1" applyFill="1" applyBorder="1" applyAlignment="1">
      <alignment horizontal="center" vertical="center" wrapText="1"/>
    </xf>
    <xf numFmtId="43" fontId="83" fillId="2" borderId="3" xfId="60" applyFont="1" applyFill="1" applyBorder="1" applyAlignment="1">
      <alignment horizontal="right" vertical="center" wrapText="1"/>
    </xf>
    <xf numFmtId="43" fontId="82" fillId="31" borderId="3" xfId="60" applyFont="1" applyFill="1" applyBorder="1" applyAlignment="1">
      <alignment vertical="center" wrapText="1"/>
    </xf>
    <xf numFmtId="43" fontId="84" fillId="30" borderId="3" xfId="60" applyFont="1" applyFill="1" applyBorder="1" applyAlignment="1">
      <alignment vertical="center" wrapText="1"/>
    </xf>
    <xf numFmtId="43" fontId="85" fillId="3" borderId="3" xfId="60" applyFont="1" applyFill="1" applyBorder="1" applyAlignment="1">
      <alignment vertical="center" wrapText="1"/>
    </xf>
    <xf numFmtId="43" fontId="83" fillId="32" borderId="3" xfId="60" applyFont="1" applyFill="1" applyBorder="1" applyAlignment="1">
      <alignment horizontal="center" vertical="center" wrapText="1"/>
    </xf>
    <xf numFmtId="0" fontId="80" fillId="0" borderId="1" xfId="59" applyFont="1" applyFill="1" applyBorder="1" applyAlignment="1">
      <alignment horizontal="lef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43" fontId="82" fillId="31" borderId="26" xfId="60" applyFont="1" applyFill="1" applyBorder="1" applyAlignment="1">
      <alignment horizontal="center" vertical="center" wrapText="1"/>
    </xf>
    <xf numFmtId="43" fontId="83" fillId="2" borderId="31" xfId="60" applyFont="1" applyFill="1" applyBorder="1" applyAlignment="1">
      <alignment horizontal="right" vertical="center" wrapText="1"/>
    </xf>
    <xf numFmtId="43" fontId="82" fillId="31" borderId="31" xfId="60" applyFont="1" applyFill="1" applyBorder="1" applyAlignment="1">
      <alignment vertical="center" wrapText="1"/>
    </xf>
    <xf numFmtId="43" fontId="84" fillId="30" borderId="31" xfId="60" applyFont="1" applyFill="1" applyBorder="1" applyAlignment="1">
      <alignment vertical="center" wrapText="1"/>
    </xf>
    <xf numFmtId="43" fontId="85" fillId="3" borderId="31" xfId="60" applyFont="1" applyFill="1" applyBorder="1" applyAlignment="1">
      <alignment vertical="center" wrapText="1"/>
    </xf>
    <xf numFmtId="43" fontId="83" fillId="32" borderId="31" xfId="60" applyFont="1" applyFill="1" applyBorder="1" applyAlignment="1">
      <alignment horizontal="center" vertical="center" wrapText="1"/>
    </xf>
    <xf numFmtId="0" fontId="86" fillId="0" borderId="1" xfId="59" applyFont="1" applyFill="1" applyBorder="1" applyAlignment="1">
      <alignment horizontal="center" vertical="top" wrapText="1"/>
    </xf>
    <xf numFmtId="43" fontId="82" fillId="31" borderId="28" xfId="60" applyFont="1" applyFill="1" applyBorder="1" applyAlignment="1">
      <alignment horizontal="center" vertical="center" wrapText="1"/>
    </xf>
    <xf numFmtId="43" fontId="83" fillId="2" borderId="2" xfId="60" applyFont="1" applyFill="1" applyBorder="1" applyAlignment="1">
      <alignment horizontal="right" vertical="center" wrapText="1"/>
    </xf>
    <xf numFmtId="43" fontId="82" fillId="31" borderId="2" xfId="60" applyFont="1" applyFill="1" applyBorder="1" applyAlignment="1">
      <alignment vertical="center" wrapText="1"/>
    </xf>
    <xf numFmtId="43" fontId="84" fillId="30" borderId="2" xfId="60" applyFont="1" applyFill="1" applyBorder="1" applyAlignment="1">
      <alignment vertical="center" wrapText="1"/>
    </xf>
    <xf numFmtId="43" fontId="85" fillId="3" borderId="2" xfId="60" applyFont="1" applyFill="1" applyBorder="1" applyAlignment="1">
      <alignment vertical="center" wrapText="1"/>
    </xf>
    <xf numFmtId="43" fontId="83" fillId="32" borderId="2" xfId="60" applyFont="1" applyFill="1" applyBorder="1" applyAlignment="1">
      <alignment horizontal="center" vertical="center" wrapText="1"/>
    </xf>
    <xf numFmtId="0" fontId="86" fillId="0" borderId="1" xfId="59" applyNumberFormat="1" applyFont="1" applyFill="1" applyBorder="1" applyAlignment="1">
      <alignment horizontal="center" vertical="top" wrapText="1"/>
    </xf>
    <xf numFmtId="0" fontId="86" fillId="0" borderId="1" xfId="59" applyFont="1" applyFill="1" applyBorder="1" applyAlignment="1">
      <alignment vertical="top" wrapText="1"/>
    </xf>
    <xf numFmtId="2" fontId="85" fillId="0" borderId="14" xfId="60" applyNumberFormat="1" applyFont="1" applyBorder="1" applyAlignment="1"/>
    <xf numFmtId="2" fontId="83" fillId="2" borderId="1" xfId="60" applyNumberFormat="1" applyFont="1" applyFill="1" applyBorder="1" applyAlignment="1">
      <alignment horizontal="right"/>
    </xf>
    <xf numFmtId="2" fontId="85" fillId="0" borderId="1" xfId="60" applyNumberFormat="1" applyFont="1" applyBorder="1" applyAlignment="1"/>
    <xf numFmtId="2" fontId="85" fillId="30" borderId="1" xfId="60" applyNumberFormat="1" applyFont="1" applyFill="1" applyBorder="1" applyAlignment="1"/>
    <xf numFmtId="2" fontId="83" fillId="32" borderId="1" xfId="60" applyNumberFormat="1" applyFont="1" applyFill="1" applyBorder="1" applyAlignment="1"/>
    <xf numFmtId="49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left" vertical="top" wrapText="1"/>
    </xf>
    <xf numFmtId="0" fontId="81" fillId="0" borderId="1" xfId="59" applyFont="1" applyFill="1" applyBorder="1" applyAlignment="1">
      <alignment horizontal="right" vertical="top" wrapText="1"/>
    </xf>
    <xf numFmtId="4" fontId="79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top" wrapText="1"/>
    </xf>
    <xf numFmtId="4" fontId="77" fillId="0" borderId="0" xfId="59" applyNumberFormat="1"/>
    <xf numFmtId="4" fontId="87" fillId="0" borderId="1" xfId="59" applyNumberFormat="1" applyFont="1" applyFill="1" applyBorder="1" applyAlignment="1">
      <alignment horizontal="right" vertical="top" wrapText="1"/>
    </xf>
    <xf numFmtId="4" fontId="87" fillId="0" borderId="1" xfId="59" applyNumberFormat="1" applyFont="1" applyFill="1" applyBorder="1" applyAlignment="1">
      <alignment horizontal="right" vertical="top" wrapText="1"/>
    </xf>
    <xf numFmtId="0" fontId="87" fillId="0" borderId="1" xfId="59" applyNumberFormat="1" applyFont="1" applyFill="1" applyBorder="1" applyAlignment="1">
      <alignment horizontal="right" vertical="top" wrapText="1"/>
    </xf>
    <xf numFmtId="0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NumberFormat="1" applyFont="1" applyFill="1" applyBorder="1" applyAlignment="1">
      <alignment horizontal="center" vertical="center" wrapText="1"/>
    </xf>
    <xf numFmtId="0" fontId="81" fillId="0" borderId="1" xfId="59" applyFont="1" applyFill="1" applyBorder="1" applyAlignment="1">
      <alignment horizontal="left" vertical="center" wrapText="1"/>
    </xf>
    <xf numFmtId="0" fontId="81" fillId="0" borderId="1" xfId="59" applyFont="1" applyFill="1" applyBorder="1" applyAlignment="1">
      <alignment horizontal="right" vertical="center" wrapText="1"/>
    </xf>
    <xf numFmtId="4" fontId="79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7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81" fillId="0" borderId="1" xfId="59" applyNumberFormat="1" applyFont="1" applyFill="1" applyBorder="1" applyAlignment="1">
      <alignment horizontal="center" vertical="center" wrapText="1"/>
    </xf>
    <xf numFmtId="0" fontId="87" fillId="0" borderId="1" xfId="59" applyNumberFormat="1" applyFont="1" applyFill="1" applyBorder="1" applyAlignment="1">
      <alignment horizontal="right" vertical="center" wrapText="1"/>
    </xf>
    <xf numFmtId="2" fontId="85" fillId="0" borderId="14" xfId="60" applyNumberFormat="1" applyFont="1" applyBorder="1" applyAlignment="1">
      <alignment vertical="center"/>
    </xf>
    <xf numFmtId="2" fontId="83" fillId="2" borderId="1" xfId="60" applyNumberFormat="1" applyFont="1" applyFill="1" applyBorder="1" applyAlignment="1">
      <alignment horizontal="right" vertical="center"/>
    </xf>
    <xf numFmtId="2" fontId="85" fillId="0" borderId="1" xfId="60" applyNumberFormat="1" applyFont="1" applyBorder="1" applyAlignment="1">
      <alignment vertical="center"/>
    </xf>
    <xf numFmtId="2" fontId="85" fillId="30" borderId="1" xfId="60" applyNumberFormat="1" applyFont="1" applyFill="1" applyBorder="1" applyAlignment="1">
      <alignment vertical="center"/>
    </xf>
    <xf numFmtId="2" fontId="83" fillId="32" borderId="1" xfId="60" applyNumberFormat="1" applyFont="1" applyFill="1" applyBorder="1" applyAlignment="1">
      <alignment vertical="center"/>
    </xf>
    <xf numFmtId="0" fontId="88" fillId="0" borderId="25" xfId="59" applyFont="1" applyBorder="1" applyAlignment="1">
      <alignment horizontal="left" vertical="center" wrapText="1"/>
    </xf>
    <xf numFmtId="0" fontId="88" fillId="0" borderId="0" xfId="59" applyFont="1" applyBorder="1" applyAlignment="1">
      <alignment horizontal="left" vertical="center" wrapText="1"/>
    </xf>
    <xf numFmtId="0" fontId="77" fillId="0" borderId="0" xfId="59" applyAlignment="1">
      <alignment vertical="center"/>
    </xf>
    <xf numFmtId="49" fontId="81" fillId="0" borderId="1" xfId="59" applyNumberFormat="1" applyFont="1" applyFill="1" applyBorder="1" applyAlignment="1">
      <alignment horizontal="center" vertical="center" wrapText="1"/>
    </xf>
    <xf numFmtId="0" fontId="77" fillId="0" borderId="0" xfId="59" applyFill="1"/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19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61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10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600200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952625" y="146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29308</xdr:colOff>
      <xdr:row>11</xdr:row>
      <xdr:rowOff>36634</xdr:rowOff>
    </xdr:from>
    <xdr:to>
      <xdr:col>24</xdr:col>
      <xdr:colOff>29308</xdr:colOff>
      <xdr:row>11</xdr:row>
      <xdr:rowOff>36634</xdr:rowOff>
    </xdr:to>
    <xdr:cxnSp macro="">
      <xdr:nvCxnSpPr>
        <xdr:cNvPr id="13" name="Прямая соединительная линия 12"/>
        <xdr:cNvCxnSpPr/>
      </xdr:nvCxnSpPr>
      <xdr:spPr>
        <a:xfrm>
          <a:off x="1629508" y="1960684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952625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228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533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51288</xdr:rowOff>
    </xdr:from>
    <xdr:to>
      <xdr:col>18</xdr:col>
      <xdr:colOff>0</xdr:colOff>
      <xdr:row>17</xdr:row>
      <xdr:rowOff>51288</xdr:rowOff>
    </xdr:to>
    <xdr:cxnSp macro="">
      <xdr:nvCxnSpPr>
        <xdr:cNvPr id="22" name="Прямая соединительная линия 21"/>
        <xdr:cNvCxnSpPr/>
      </xdr:nvCxnSpPr>
      <xdr:spPr>
        <a:xfrm>
          <a:off x="0" y="2927838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028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19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19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371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562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714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19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600200" y="4019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25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1600200" y="3867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25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952625" y="3867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18</xdr:col>
      <xdr:colOff>0</xdr:colOff>
      <xdr:row>26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0" y="4362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1223596</xdr:colOff>
      <xdr:row>27</xdr:row>
      <xdr:rowOff>14654</xdr:rowOff>
    </xdr:from>
    <xdr:to>
      <xdr:col>17</xdr:col>
      <xdr:colOff>542192</xdr:colOff>
      <xdr:row>27</xdr:row>
      <xdr:rowOff>14654</xdr:rowOff>
    </xdr:to>
    <xdr:cxnSp macro="">
      <xdr:nvCxnSpPr>
        <xdr:cNvPr id="35" name="Прямая соединительная линия 34"/>
        <xdr:cNvCxnSpPr/>
      </xdr:nvCxnSpPr>
      <xdr:spPr>
        <a:xfrm>
          <a:off x="1576021" y="4529504"/>
          <a:ext cx="8310196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600200" y="4362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28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952625" y="4362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4819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600200" y="46672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952625" y="46672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0" y="5467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19</xdr:col>
      <xdr:colOff>0</xdr:colOff>
      <xdr:row>32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600200" y="5619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33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46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33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952625" y="546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19</xdr:col>
      <xdr:colOff>0</xdr:colOff>
      <xdr:row>34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600200" y="5924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35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577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35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952625" y="577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36</xdr:row>
      <xdr:rowOff>0</xdr:rowOff>
    </xdr:from>
    <xdr:to>
      <xdr:col>18</xdr:col>
      <xdr:colOff>0</xdr:colOff>
      <xdr:row>36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0" y="6267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0" y="6457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19</xdr:col>
      <xdr:colOff>0</xdr:colOff>
      <xdr:row>38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600200" y="6610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39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645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0</xdr:colOff>
      <xdr:row>39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952625" y="6457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18</xdr:col>
      <xdr:colOff>0</xdr:colOff>
      <xdr:row>40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0" y="6953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19</xdr:col>
      <xdr:colOff>0</xdr:colOff>
      <xdr:row>41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1600200" y="7105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42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1600200" y="695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952625" y="695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19</xdr:col>
      <xdr:colOff>0</xdr:colOff>
      <xdr:row>43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600200" y="7410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600200" y="7258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44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952625" y="7258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0</xdr:rowOff>
    </xdr:from>
    <xdr:to>
      <xdr:col>18</xdr:col>
      <xdr:colOff>0</xdr:colOff>
      <xdr:row>45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0" y="7753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</xdr:row>
      <xdr:rowOff>0</xdr:rowOff>
    </xdr:from>
    <xdr:to>
      <xdr:col>19</xdr:col>
      <xdr:colOff>0</xdr:colOff>
      <xdr:row>46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600200" y="7905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47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600200" y="7753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47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952625" y="7753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</xdr:row>
      <xdr:rowOff>0</xdr:rowOff>
    </xdr:from>
    <xdr:to>
      <xdr:col>18</xdr:col>
      <xdr:colOff>0</xdr:colOff>
      <xdr:row>48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0" y="8248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49</xdr:row>
      <xdr:rowOff>0</xdr:rowOff>
    </xdr:from>
    <xdr:to>
      <xdr:col>18</xdr:col>
      <xdr:colOff>0</xdr:colOff>
      <xdr:row>49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0" y="8439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19</xdr:col>
      <xdr:colOff>0</xdr:colOff>
      <xdr:row>50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1600200" y="8591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51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600200" y="8439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51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952625" y="8439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</xdr:row>
      <xdr:rowOff>0</xdr:rowOff>
    </xdr:from>
    <xdr:to>
      <xdr:col>18</xdr:col>
      <xdr:colOff>0</xdr:colOff>
      <xdr:row>52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0" y="8934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19</xdr:col>
      <xdr:colOff>0</xdr:colOff>
      <xdr:row>53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600200" y="9086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54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600200" y="8934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54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952625" y="8934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55</xdr:row>
      <xdr:rowOff>0</xdr:rowOff>
    </xdr:from>
    <xdr:to>
      <xdr:col>18</xdr:col>
      <xdr:colOff>0</xdr:colOff>
      <xdr:row>55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0" y="9429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0</xdr:rowOff>
    </xdr:from>
    <xdr:to>
      <xdr:col>18</xdr:col>
      <xdr:colOff>0</xdr:colOff>
      <xdr:row>56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0" y="9620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19</xdr:col>
      <xdr:colOff>0</xdr:colOff>
      <xdr:row>57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600200" y="9772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58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600200" y="9620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58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952625" y="9620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19</xdr:col>
      <xdr:colOff>0</xdr:colOff>
      <xdr:row>59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1600200" y="10077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60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1600200" y="9925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0</xdr:colOff>
      <xdr:row>60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952625" y="9925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0</xdr:rowOff>
    </xdr:from>
    <xdr:to>
      <xdr:col>18</xdr:col>
      <xdr:colOff>0</xdr:colOff>
      <xdr:row>61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0" y="10420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62</xdr:row>
      <xdr:rowOff>0</xdr:rowOff>
    </xdr:from>
    <xdr:to>
      <xdr:col>19</xdr:col>
      <xdr:colOff>0</xdr:colOff>
      <xdr:row>62</xdr:row>
      <xdr:rowOff>0</xdr:rowOff>
    </xdr:to>
    <xdr:cxnSp macro="">
      <xdr:nvCxnSpPr>
        <xdr:cNvPr id="82" name="Прямая соединительная линия 81"/>
        <xdr:cNvCxnSpPr/>
      </xdr:nvCxnSpPr>
      <xdr:spPr>
        <a:xfrm>
          <a:off x="1600200" y="10572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63</xdr:row>
      <xdr:rowOff>0</xdr:rowOff>
    </xdr:to>
    <xdr:cxnSp macro="">
      <xdr:nvCxnSpPr>
        <xdr:cNvPr id="83" name="Прямая соединительная линия 82"/>
        <xdr:cNvCxnSpPr/>
      </xdr:nvCxnSpPr>
      <xdr:spPr>
        <a:xfrm>
          <a:off x="1600200" y="10420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63</xdr:row>
      <xdr:rowOff>0</xdr:rowOff>
    </xdr:to>
    <xdr:cxnSp macro="">
      <xdr:nvCxnSpPr>
        <xdr:cNvPr id="84" name="Прямая соединительная линия 83"/>
        <xdr:cNvCxnSpPr/>
      </xdr:nvCxnSpPr>
      <xdr:spPr>
        <a:xfrm>
          <a:off x="1952625" y="10420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0</xdr:rowOff>
    </xdr:from>
    <xdr:to>
      <xdr:col>18</xdr:col>
      <xdr:colOff>0</xdr:colOff>
      <xdr:row>64</xdr:row>
      <xdr:rowOff>0</xdr:rowOff>
    </xdr:to>
    <xdr:cxnSp macro="">
      <xdr:nvCxnSpPr>
        <xdr:cNvPr id="85" name="Прямая соединительная линия 84"/>
        <xdr:cNvCxnSpPr/>
      </xdr:nvCxnSpPr>
      <xdr:spPr>
        <a:xfrm>
          <a:off x="0" y="10915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65</xdr:row>
      <xdr:rowOff>0</xdr:rowOff>
    </xdr:from>
    <xdr:to>
      <xdr:col>19</xdr:col>
      <xdr:colOff>0</xdr:colOff>
      <xdr:row>65</xdr:row>
      <xdr:rowOff>0</xdr:rowOff>
    </xdr:to>
    <xdr:cxnSp macro="">
      <xdr:nvCxnSpPr>
        <xdr:cNvPr id="86" name="Прямая соединительная линия 85"/>
        <xdr:cNvCxnSpPr/>
      </xdr:nvCxnSpPr>
      <xdr:spPr>
        <a:xfrm>
          <a:off x="1600200" y="11068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0</xdr:rowOff>
    </xdr:from>
    <xdr:to>
      <xdr:col>2</xdr:col>
      <xdr:colOff>0</xdr:colOff>
      <xdr:row>66</xdr:row>
      <xdr:rowOff>0</xdr:rowOff>
    </xdr:to>
    <xdr:cxnSp macro="">
      <xdr:nvCxnSpPr>
        <xdr:cNvPr id="87" name="Прямая соединительная линия 86"/>
        <xdr:cNvCxnSpPr/>
      </xdr:nvCxnSpPr>
      <xdr:spPr>
        <a:xfrm>
          <a:off x="1600200" y="1091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0</xdr:colOff>
      <xdr:row>66</xdr:row>
      <xdr:rowOff>0</xdr:rowOff>
    </xdr:to>
    <xdr:cxnSp macro="">
      <xdr:nvCxnSpPr>
        <xdr:cNvPr id="88" name="Прямая соединительная линия 87"/>
        <xdr:cNvCxnSpPr/>
      </xdr:nvCxnSpPr>
      <xdr:spPr>
        <a:xfrm>
          <a:off x="1952625" y="1091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18</xdr:col>
      <xdr:colOff>0</xdr:colOff>
      <xdr:row>67</xdr:row>
      <xdr:rowOff>0</xdr:rowOff>
    </xdr:to>
    <xdr:cxnSp macro="">
      <xdr:nvCxnSpPr>
        <xdr:cNvPr id="89" name="Прямая соединительная линия 88"/>
        <xdr:cNvCxnSpPr/>
      </xdr:nvCxnSpPr>
      <xdr:spPr>
        <a:xfrm>
          <a:off x="0" y="11410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68</xdr:row>
      <xdr:rowOff>0</xdr:rowOff>
    </xdr:from>
    <xdr:to>
      <xdr:col>18</xdr:col>
      <xdr:colOff>0</xdr:colOff>
      <xdr:row>68</xdr:row>
      <xdr:rowOff>0</xdr:rowOff>
    </xdr:to>
    <xdr:cxnSp macro="">
      <xdr:nvCxnSpPr>
        <xdr:cNvPr id="90" name="Прямая соединительная линия 89"/>
        <xdr:cNvCxnSpPr/>
      </xdr:nvCxnSpPr>
      <xdr:spPr>
        <a:xfrm>
          <a:off x="0" y="11601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0</xdr:rowOff>
    </xdr:from>
    <xdr:to>
      <xdr:col>19</xdr:col>
      <xdr:colOff>0</xdr:colOff>
      <xdr:row>69</xdr:row>
      <xdr:rowOff>0</xdr:rowOff>
    </xdr:to>
    <xdr:cxnSp macro="">
      <xdr:nvCxnSpPr>
        <xdr:cNvPr id="91" name="Прямая соединительная линия 90"/>
        <xdr:cNvCxnSpPr/>
      </xdr:nvCxnSpPr>
      <xdr:spPr>
        <a:xfrm>
          <a:off x="1600200" y="11753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0</xdr:rowOff>
    </xdr:from>
    <xdr:to>
      <xdr:col>2</xdr:col>
      <xdr:colOff>0</xdr:colOff>
      <xdr:row>70</xdr:row>
      <xdr:rowOff>0</xdr:rowOff>
    </xdr:to>
    <xdr:cxnSp macro="">
      <xdr:nvCxnSpPr>
        <xdr:cNvPr id="92" name="Прямая соединительная линия 91"/>
        <xdr:cNvCxnSpPr/>
      </xdr:nvCxnSpPr>
      <xdr:spPr>
        <a:xfrm>
          <a:off x="1600200" y="1160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0</xdr:colOff>
      <xdr:row>70</xdr:row>
      <xdr:rowOff>0</xdr:rowOff>
    </xdr:to>
    <xdr:cxnSp macro="">
      <xdr:nvCxnSpPr>
        <xdr:cNvPr id="93" name="Прямая соединительная линия 92"/>
        <xdr:cNvCxnSpPr/>
      </xdr:nvCxnSpPr>
      <xdr:spPr>
        <a:xfrm>
          <a:off x="1952625" y="1160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71</xdr:row>
      <xdr:rowOff>0</xdr:rowOff>
    </xdr:from>
    <xdr:to>
      <xdr:col>18</xdr:col>
      <xdr:colOff>0</xdr:colOff>
      <xdr:row>71</xdr:row>
      <xdr:rowOff>0</xdr:rowOff>
    </xdr:to>
    <xdr:cxnSp macro="">
      <xdr:nvCxnSpPr>
        <xdr:cNvPr id="94" name="Прямая соединительная линия 93"/>
        <xdr:cNvCxnSpPr/>
      </xdr:nvCxnSpPr>
      <xdr:spPr>
        <a:xfrm>
          <a:off x="0" y="12096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19</xdr:col>
      <xdr:colOff>0</xdr:colOff>
      <xdr:row>72</xdr:row>
      <xdr:rowOff>0</xdr:rowOff>
    </xdr:to>
    <xdr:cxnSp macro="">
      <xdr:nvCxnSpPr>
        <xdr:cNvPr id="95" name="Прямая соединительная линия 94"/>
        <xdr:cNvCxnSpPr/>
      </xdr:nvCxnSpPr>
      <xdr:spPr>
        <a:xfrm>
          <a:off x="1600200" y="12249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73</xdr:row>
      <xdr:rowOff>0</xdr:rowOff>
    </xdr:to>
    <xdr:cxnSp macro="">
      <xdr:nvCxnSpPr>
        <xdr:cNvPr id="96" name="Прямая соединительная линия 95"/>
        <xdr:cNvCxnSpPr/>
      </xdr:nvCxnSpPr>
      <xdr:spPr>
        <a:xfrm>
          <a:off x="1600200" y="12096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73</xdr:row>
      <xdr:rowOff>0</xdr:rowOff>
    </xdr:to>
    <xdr:cxnSp macro="">
      <xdr:nvCxnSpPr>
        <xdr:cNvPr id="97" name="Прямая соединительная линия 96"/>
        <xdr:cNvCxnSpPr/>
      </xdr:nvCxnSpPr>
      <xdr:spPr>
        <a:xfrm>
          <a:off x="1952625" y="12096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74</xdr:row>
      <xdr:rowOff>0</xdr:rowOff>
    </xdr:from>
    <xdr:to>
      <xdr:col>19</xdr:col>
      <xdr:colOff>0</xdr:colOff>
      <xdr:row>74</xdr:row>
      <xdr:rowOff>0</xdr:rowOff>
    </xdr:to>
    <xdr:cxnSp macro="">
      <xdr:nvCxnSpPr>
        <xdr:cNvPr id="98" name="Прямая соединительная линия 97"/>
        <xdr:cNvCxnSpPr/>
      </xdr:nvCxnSpPr>
      <xdr:spPr>
        <a:xfrm>
          <a:off x="1600200" y="1255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75</xdr:row>
      <xdr:rowOff>0</xdr:rowOff>
    </xdr:to>
    <xdr:cxnSp macro="">
      <xdr:nvCxnSpPr>
        <xdr:cNvPr id="99" name="Прямая соединительная линия 98"/>
        <xdr:cNvCxnSpPr/>
      </xdr:nvCxnSpPr>
      <xdr:spPr>
        <a:xfrm>
          <a:off x="1600200" y="1240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75</xdr:row>
      <xdr:rowOff>0</xdr:rowOff>
    </xdr:to>
    <xdr:cxnSp macro="">
      <xdr:nvCxnSpPr>
        <xdr:cNvPr id="100" name="Прямая соединительная линия 99"/>
        <xdr:cNvCxnSpPr/>
      </xdr:nvCxnSpPr>
      <xdr:spPr>
        <a:xfrm>
          <a:off x="1952625" y="1240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0</xdr:rowOff>
    </xdr:from>
    <xdr:to>
      <xdr:col>18</xdr:col>
      <xdr:colOff>0</xdr:colOff>
      <xdr:row>76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>
          <a:off x="0" y="1289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77</xdr:row>
      <xdr:rowOff>0</xdr:rowOff>
    </xdr:from>
    <xdr:to>
      <xdr:col>19</xdr:col>
      <xdr:colOff>0</xdr:colOff>
      <xdr:row>77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>
          <a:off x="1600200" y="1304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78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>
          <a:off x="1600200" y="1289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78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>
          <a:off x="1952625" y="1289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18</xdr:col>
      <xdr:colOff>0</xdr:colOff>
      <xdr:row>79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>
          <a:off x="0" y="13392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80</xdr:row>
      <xdr:rowOff>0</xdr:rowOff>
    </xdr:from>
    <xdr:to>
      <xdr:col>19</xdr:col>
      <xdr:colOff>0</xdr:colOff>
      <xdr:row>80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>
          <a:off x="1600200" y="13544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0</xdr:colOff>
      <xdr:row>81</xdr:row>
      <xdr:rowOff>0</xdr:rowOff>
    </xdr:to>
    <xdr:cxnSp macro="">
      <xdr:nvCxnSpPr>
        <xdr:cNvPr id="107" name="Прямая соединительная линия 106"/>
        <xdr:cNvCxnSpPr/>
      </xdr:nvCxnSpPr>
      <xdr:spPr>
        <a:xfrm>
          <a:off x="1600200" y="1339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81</xdr:row>
      <xdr:rowOff>0</xdr:rowOff>
    </xdr:to>
    <xdr:cxnSp macro="">
      <xdr:nvCxnSpPr>
        <xdr:cNvPr id="108" name="Прямая соединительная линия 107"/>
        <xdr:cNvCxnSpPr/>
      </xdr:nvCxnSpPr>
      <xdr:spPr>
        <a:xfrm>
          <a:off x="1952625" y="13392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82</xdr:row>
      <xdr:rowOff>0</xdr:rowOff>
    </xdr:from>
    <xdr:to>
      <xdr:col>19</xdr:col>
      <xdr:colOff>0</xdr:colOff>
      <xdr:row>82</xdr:row>
      <xdr:rowOff>0</xdr:rowOff>
    </xdr:to>
    <xdr:cxnSp macro="">
      <xdr:nvCxnSpPr>
        <xdr:cNvPr id="109" name="Прямая соединительная линия 108"/>
        <xdr:cNvCxnSpPr/>
      </xdr:nvCxnSpPr>
      <xdr:spPr>
        <a:xfrm>
          <a:off x="1600200" y="13849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83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>
          <a:off x="1600200" y="1369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83</xdr:row>
      <xdr:rowOff>0</xdr:rowOff>
    </xdr:to>
    <xdr:cxnSp macro="">
      <xdr:nvCxnSpPr>
        <xdr:cNvPr id="111" name="Прямая соединительная линия 110"/>
        <xdr:cNvCxnSpPr/>
      </xdr:nvCxnSpPr>
      <xdr:spPr>
        <a:xfrm>
          <a:off x="1952625" y="1369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84</xdr:row>
      <xdr:rowOff>0</xdr:rowOff>
    </xdr:from>
    <xdr:to>
      <xdr:col>19</xdr:col>
      <xdr:colOff>0</xdr:colOff>
      <xdr:row>84</xdr:row>
      <xdr:rowOff>0</xdr:rowOff>
    </xdr:to>
    <xdr:cxnSp macro="">
      <xdr:nvCxnSpPr>
        <xdr:cNvPr id="112" name="Прямая соединительная линия 111"/>
        <xdr:cNvCxnSpPr/>
      </xdr:nvCxnSpPr>
      <xdr:spPr>
        <a:xfrm>
          <a:off x="1600200" y="14154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85</xdr:row>
      <xdr:rowOff>0</xdr:rowOff>
    </xdr:to>
    <xdr:cxnSp macro="">
      <xdr:nvCxnSpPr>
        <xdr:cNvPr id="113" name="Прямая соединительная линия 112"/>
        <xdr:cNvCxnSpPr/>
      </xdr:nvCxnSpPr>
      <xdr:spPr>
        <a:xfrm>
          <a:off x="1600200" y="14001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85</xdr:row>
      <xdr:rowOff>0</xdr:rowOff>
    </xdr:to>
    <xdr:cxnSp macro="">
      <xdr:nvCxnSpPr>
        <xdr:cNvPr id="114" name="Прямая соединительная линия 113"/>
        <xdr:cNvCxnSpPr/>
      </xdr:nvCxnSpPr>
      <xdr:spPr>
        <a:xfrm>
          <a:off x="1952625" y="14001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0</xdr:rowOff>
    </xdr:from>
    <xdr:to>
      <xdr:col>19</xdr:col>
      <xdr:colOff>0</xdr:colOff>
      <xdr:row>86</xdr:row>
      <xdr:rowOff>0</xdr:rowOff>
    </xdr:to>
    <xdr:cxnSp macro="">
      <xdr:nvCxnSpPr>
        <xdr:cNvPr id="115" name="Прямая соединительная линия 114"/>
        <xdr:cNvCxnSpPr/>
      </xdr:nvCxnSpPr>
      <xdr:spPr>
        <a:xfrm>
          <a:off x="1600200" y="14458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87</xdr:row>
      <xdr:rowOff>0</xdr:rowOff>
    </xdr:to>
    <xdr:cxnSp macro="">
      <xdr:nvCxnSpPr>
        <xdr:cNvPr id="116" name="Прямая соединительная линия 115"/>
        <xdr:cNvCxnSpPr/>
      </xdr:nvCxnSpPr>
      <xdr:spPr>
        <a:xfrm>
          <a:off x="1600200" y="1430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3</xdr:col>
      <xdr:colOff>0</xdr:colOff>
      <xdr:row>87</xdr:row>
      <xdr:rowOff>0</xdr:rowOff>
    </xdr:to>
    <xdr:cxnSp macro="">
      <xdr:nvCxnSpPr>
        <xdr:cNvPr id="117" name="Прямая соединительная линия 116"/>
        <xdr:cNvCxnSpPr/>
      </xdr:nvCxnSpPr>
      <xdr:spPr>
        <a:xfrm>
          <a:off x="1952625" y="1430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88</xdr:row>
      <xdr:rowOff>0</xdr:rowOff>
    </xdr:from>
    <xdr:to>
      <xdr:col>18</xdr:col>
      <xdr:colOff>0</xdr:colOff>
      <xdr:row>88</xdr:row>
      <xdr:rowOff>0</xdr:rowOff>
    </xdr:to>
    <xdr:cxnSp macro="">
      <xdr:nvCxnSpPr>
        <xdr:cNvPr id="118" name="Прямая соединительная линия 117"/>
        <xdr:cNvCxnSpPr/>
      </xdr:nvCxnSpPr>
      <xdr:spPr>
        <a:xfrm>
          <a:off x="0" y="14801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89</xdr:row>
      <xdr:rowOff>0</xdr:rowOff>
    </xdr:from>
    <xdr:to>
      <xdr:col>18</xdr:col>
      <xdr:colOff>0</xdr:colOff>
      <xdr:row>89</xdr:row>
      <xdr:rowOff>0</xdr:rowOff>
    </xdr:to>
    <xdr:cxnSp macro="">
      <xdr:nvCxnSpPr>
        <xdr:cNvPr id="119" name="Прямая соединительная линия 118"/>
        <xdr:cNvCxnSpPr/>
      </xdr:nvCxnSpPr>
      <xdr:spPr>
        <a:xfrm>
          <a:off x="0" y="14992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90</xdr:row>
      <xdr:rowOff>0</xdr:rowOff>
    </xdr:from>
    <xdr:to>
      <xdr:col>19</xdr:col>
      <xdr:colOff>0</xdr:colOff>
      <xdr:row>90</xdr:row>
      <xdr:rowOff>0</xdr:rowOff>
    </xdr:to>
    <xdr:cxnSp macro="">
      <xdr:nvCxnSpPr>
        <xdr:cNvPr id="120" name="Прямая соединительная линия 119"/>
        <xdr:cNvCxnSpPr/>
      </xdr:nvCxnSpPr>
      <xdr:spPr>
        <a:xfrm>
          <a:off x="1600200" y="15144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91</xdr:row>
      <xdr:rowOff>0</xdr:rowOff>
    </xdr:to>
    <xdr:cxnSp macro="">
      <xdr:nvCxnSpPr>
        <xdr:cNvPr id="121" name="Прямая соединительная линия 120"/>
        <xdr:cNvCxnSpPr/>
      </xdr:nvCxnSpPr>
      <xdr:spPr>
        <a:xfrm>
          <a:off x="1600200" y="1499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89</xdr:row>
      <xdr:rowOff>0</xdr:rowOff>
    </xdr:from>
    <xdr:to>
      <xdr:col>3</xdr:col>
      <xdr:colOff>0</xdr:colOff>
      <xdr:row>91</xdr:row>
      <xdr:rowOff>0</xdr:rowOff>
    </xdr:to>
    <xdr:cxnSp macro="">
      <xdr:nvCxnSpPr>
        <xdr:cNvPr id="122" name="Прямая соединительная линия 121"/>
        <xdr:cNvCxnSpPr/>
      </xdr:nvCxnSpPr>
      <xdr:spPr>
        <a:xfrm>
          <a:off x="1952625" y="1499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92</xdr:row>
      <xdr:rowOff>0</xdr:rowOff>
    </xdr:from>
    <xdr:to>
      <xdr:col>19</xdr:col>
      <xdr:colOff>0</xdr:colOff>
      <xdr:row>92</xdr:row>
      <xdr:rowOff>0</xdr:rowOff>
    </xdr:to>
    <xdr:cxnSp macro="">
      <xdr:nvCxnSpPr>
        <xdr:cNvPr id="123" name="Прямая соединительная линия 122"/>
        <xdr:cNvCxnSpPr/>
      </xdr:nvCxnSpPr>
      <xdr:spPr>
        <a:xfrm>
          <a:off x="1600200" y="15449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93</xdr:row>
      <xdr:rowOff>0</xdr:rowOff>
    </xdr:to>
    <xdr:cxnSp macro="">
      <xdr:nvCxnSpPr>
        <xdr:cNvPr id="124" name="Прямая соединительная линия 123"/>
        <xdr:cNvCxnSpPr/>
      </xdr:nvCxnSpPr>
      <xdr:spPr>
        <a:xfrm>
          <a:off x="1600200" y="15297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0</xdr:colOff>
      <xdr:row>93</xdr:row>
      <xdr:rowOff>0</xdr:rowOff>
    </xdr:to>
    <xdr:cxnSp macro="">
      <xdr:nvCxnSpPr>
        <xdr:cNvPr id="125" name="Прямая соединительная линия 124"/>
        <xdr:cNvCxnSpPr/>
      </xdr:nvCxnSpPr>
      <xdr:spPr>
        <a:xfrm>
          <a:off x="1952625" y="15297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0</xdr:rowOff>
    </xdr:from>
    <xdr:to>
      <xdr:col>19</xdr:col>
      <xdr:colOff>0</xdr:colOff>
      <xdr:row>94</xdr:row>
      <xdr:rowOff>0</xdr:rowOff>
    </xdr:to>
    <xdr:cxnSp macro="">
      <xdr:nvCxnSpPr>
        <xdr:cNvPr id="126" name="Прямая соединительная линия 125"/>
        <xdr:cNvCxnSpPr/>
      </xdr:nvCxnSpPr>
      <xdr:spPr>
        <a:xfrm>
          <a:off x="1600200" y="15754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93</xdr:row>
      <xdr:rowOff>0</xdr:rowOff>
    </xdr:from>
    <xdr:to>
      <xdr:col>2</xdr:col>
      <xdr:colOff>0</xdr:colOff>
      <xdr:row>95</xdr:row>
      <xdr:rowOff>0</xdr:rowOff>
    </xdr:to>
    <xdr:cxnSp macro="">
      <xdr:nvCxnSpPr>
        <xdr:cNvPr id="127" name="Прямая соединительная линия 126"/>
        <xdr:cNvCxnSpPr/>
      </xdr:nvCxnSpPr>
      <xdr:spPr>
        <a:xfrm>
          <a:off x="1600200" y="15601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93</xdr:row>
      <xdr:rowOff>0</xdr:rowOff>
    </xdr:from>
    <xdr:to>
      <xdr:col>3</xdr:col>
      <xdr:colOff>0</xdr:colOff>
      <xdr:row>95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>
          <a:off x="1952625" y="15601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96</xdr:row>
      <xdr:rowOff>0</xdr:rowOff>
    </xdr:from>
    <xdr:to>
      <xdr:col>18</xdr:col>
      <xdr:colOff>0</xdr:colOff>
      <xdr:row>96</xdr:row>
      <xdr:rowOff>0</xdr:rowOff>
    </xdr:to>
    <xdr:cxnSp macro="">
      <xdr:nvCxnSpPr>
        <xdr:cNvPr id="129" name="Прямая соединительная линия 128"/>
        <xdr:cNvCxnSpPr/>
      </xdr:nvCxnSpPr>
      <xdr:spPr>
        <a:xfrm>
          <a:off x="0" y="16097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97</xdr:row>
      <xdr:rowOff>0</xdr:rowOff>
    </xdr:from>
    <xdr:to>
      <xdr:col>19</xdr:col>
      <xdr:colOff>0</xdr:colOff>
      <xdr:row>97</xdr:row>
      <xdr:rowOff>0</xdr:rowOff>
    </xdr:to>
    <xdr:cxnSp macro="">
      <xdr:nvCxnSpPr>
        <xdr:cNvPr id="130" name="Прямая соединительная линия 129"/>
        <xdr:cNvCxnSpPr/>
      </xdr:nvCxnSpPr>
      <xdr:spPr>
        <a:xfrm>
          <a:off x="1600200" y="16249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98</xdr:row>
      <xdr:rowOff>0</xdr:rowOff>
    </xdr:to>
    <xdr:cxnSp macro="">
      <xdr:nvCxnSpPr>
        <xdr:cNvPr id="131" name="Прямая соединительная линия 130"/>
        <xdr:cNvCxnSpPr/>
      </xdr:nvCxnSpPr>
      <xdr:spPr>
        <a:xfrm>
          <a:off x="1600200" y="16097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98</xdr:row>
      <xdr:rowOff>0</xdr:rowOff>
    </xdr:to>
    <xdr:cxnSp macro="">
      <xdr:nvCxnSpPr>
        <xdr:cNvPr id="132" name="Прямая соединительная линия 131"/>
        <xdr:cNvCxnSpPr/>
      </xdr:nvCxnSpPr>
      <xdr:spPr>
        <a:xfrm>
          <a:off x="1952625" y="16097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99</xdr:row>
      <xdr:rowOff>0</xdr:rowOff>
    </xdr:from>
    <xdr:to>
      <xdr:col>18</xdr:col>
      <xdr:colOff>0</xdr:colOff>
      <xdr:row>99</xdr:row>
      <xdr:rowOff>0</xdr:rowOff>
    </xdr:to>
    <xdr:cxnSp macro="">
      <xdr:nvCxnSpPr>
        <xdr:cNvPr id="133" name="Прямая соединительная линия 132"/>
        <xdr:cNvCxnSpPr/>
      </xdr:nvCxnSpPr>
      <xdr:spPr>
        <a:xfrm>
          <a:off x="0" y="16592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0</xdr:rowOff>
    </xdr:from>
    <xdr:to>
      <xdr:col>18</xdr:col>
      <xdr:colOff>0</xdr:colOff>
      <xdr:row>100</xdr:row>
      <xdr:rowOff>0</xdr:rowOff>
    </xdr:to>
    <xdr:cxnSp macro="">
      <xdr:nvCxnSpPr>
        <xdr:cNvPr id="134" name="Прямая соединительная линия 133"/>
        <xdr:cNvCxnSpPr/>
      </xdr:nvCxnSpPr>
      <xdr:spPr>
        <a:xfrm>
          <a:off x="0" y="16783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101</xdr:row>
      <xdr:rowOff>0</xdr:rowOff>
    </xdr:from>
    <xdr:to>
      <xdr:col>19</xdr:col>
      <xdr:colOff>0</xdr:colOff>
      <xdr:row>101</xdr:row>
      <xdr:rowOff>0</xdr:rowOff>
    </xdr:to>
    <xdr:cxnSp macro="">
      <xdr:nvCxnSpPr>
        <xdr:cNvPr id="135" name="Прямая соединительная линия 134"/>
        <xdr:cNvCxnSpPr/>
      </xdr:nvCxnSpPr>
      <xdr:spPr>
        <a:xfrm>
          <a:off x="1600200" y="16935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102</xdr:row>
      <xdr:rowOff>0</xdr:rowOff>
    </xdr:to>
    <xdr:cxnSp macro="">
      <xdr:nvCxnSpPr>
        <xdr:cNvPr id="136" name="Прямая соединительная линия 135"/>
        <xdr:cNvCxnSpPr/>
      </xdr:nvCxnSpPr>
      <xdr:spPr>
        <a:xfrm>
          <a:off x="1600200" y="16783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102</xdr:row>
      <xdr:rowOff>0</xdr:rowOff>
    </xdr:to>
    <xdr:cxnSp macro="">
      <xdr:nvCxnSpPr>
        <xdr:cNvPr id="137" name="Прямая соединительная линия 136"/>
        <xdr:cNvCxnSpPr/>
      </xdr:nvCxnSpPr>
      <xdr:spPr>
        <a:xfrm>
          <a:off x="1952625" y="16783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0</xdr:rowOff>
    </xdr:from>
    <xdr:to>
      <xdr:col>19</xdr:col>
      <xdr:colOff>0</xdr:colOff>
      <xdr:row>103</xdr:row>
      <xdr:rowOff>0</xdr:rowOff>
    </xdr:to>
    <xdr:cxnSp macro="">
      <xdr:nvCxnSpPr>
        <xdr:cNvPr id="138" name="Прямая соединительная линия 137"/>
        <xdr:cNvCxnSpPr/>
      </xdr:nvCxnSpPr>
      <xdr:spPr>
        <a:xfrm>
          <a:off x="1600200" y="17240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104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>
          <a:off x="1600200" y="17087850"/>
          <a:ext cx="0" cy="5810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0</xdr:colOff>
      <xdr:row>104</xdr:row>
      <xdr:rowOff>0</xdr:rowOff>
    </xdr:to>
    <xdr:cxnSp macro="">
      <xdr:nvCxnSpPr>
        <xdr:cNvPr id="140" name="Прямая соединительная линия 139"/>
        <xdr:cNvCxnSpPr/>
      </xdr:nvCxnSpPr>
      <xdr:spPr>
        <a:xfrm>
          <a:off x="1952625" y="17087850"/>
          <a:ext cx="0" cy="5810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105</xdr:row>
      <xdr:rowOff>0</xdr:rowOff>
    </xdr:from>
    <xdr:to>
      <xdr:col>18</xdr:col>
      <xdr:colOff>0</xdr:colOff>
      <xdr:row>105</xdr:row>
      <xdr:rowOff>0</xdr:rowOff>
    </xdr:to>
    <xdr:cxnSp macro="">
      <xdr:nvCxnSpPr>
        <xdr:cNvPr id="141" name="Прямая соединительная линия 140"/>
        <xdr:cNvCxnSpPr/>
      </xdr:nvCxnSpPr>
      <xdr:spPr>
        <a:xfrm>
          <a:off x="0" y="178593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106</xdr:row>
      <xdr:rowOff>0</xdr:rowOff>
    </xdr:from>
    <xdr:to>
      <xdr:col>19</xdr:col>
      <xdr:colOff>0</xdr:colOff>
      <xdr:row>106</xdr:row>
      <xdr:rowOff>0</xdr:rowOff>
    </xdr:to>
    <xdr:cxnSp macro="">
      <xdr:nvCxnSpPr>
        <xdr:cNvPr id="142" name="Прямая соединительная линия 141"/>
        <xdr:cNvCxnSpPr/>
      </xdr:nvCxnSpPr>
      <xdr:spPr>
        <a:xfrm>
          <a:off x="1600200" y="180117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107</xdr:row>
      <xdr:rowOff>0</xdr:rowOff>
    </xdr:to>
    <xdr:cxnSp macro="">
      <xdr:nvCxnSpPr>
        <xdr:cNvPr id="143" name="Прямая соединительная линия 142"/>
        <xdr:cNvCxnSpPr/>
      </xdr:nvCxnSpPr>
      <xdr:spPr>
        <a:xfrm>
          <a:off x="1600200" y="178593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105</xdr:row>
      <xdr:rowOff>0</xdr:rowOff>
    </xdr:from>
    <xdr:to>
      <xdr:col>3</xdr:col>
      <xdr:colOff>0</xdr:colOff>
      <xdr:row>107</xdr:row>
      <xdr:rowOff>0</xdr:rowOff>
    </xdr:to>
    <xdr:cxnSp macro="">
      <xdr:nvCxnSpPr>
        <xdr:cNvPr id="144" name="Прямая соединительная линия 143"/>
        <xdr:cNvCxnSpPr/>
      </xdr:nvCxnSpPr>
      <xdr:spPr>
        <a:xfrm>
          <a:off x="1952625" y="178593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108</xdr:row>
      <xdr:rowOff>0</xdr:rowOff>
    </xdr:from>
    <xdr:to>
      <xdr:col>18</xdr:col>
      <xdr:colOff>0</xdr:colOff>
      <xdr:row>108</xdr:row>
      <xdr:rowOff>0</xdr:rowOff>
    </xdr:to>
    <xdr:cxnSp macro="">
      <xdr:nvCxnSpPr>
        <xdr:cNvPr id="145" name="Прямая соединительная линия 144"/>
        <xdr:cNvCxnSpPr/>
      </xdr:nvCxnSpPr>
      <xdr:spPr>
        <a:xfrm>
          <a:off x="0" y="183546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109</xdr:row>
      <xdr:rowOff>0</xdr:rowOff>
    </xdr:from>
    <xdr:to>
      <xdr:col>19</xdr:col>
      <xdr:colOff>0</xdr:colOff>
      <xdr:row>109</xdr:row>
      <xdr:rowOff>0</xdr:rowOff>
    </xdr:to>
    <xdr:cxnSp macro="">
      <xdr:nvCxnSpPr>
        <xdr:cNvPr id="146" name="Прямая соединительная линия 145"/>
        <xdr:cNvCxnSpPr/>
      </xdr:nvCxnSpPr>
      <xdr:spPr>
        <a:xfrm>
          <a:off x="1600200" y="185070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110</xdr:row>
      <xdr:rowOff>0</xdr:rowOff>
    </xdr:to>
    <xdr:cxnSp macro="">
      <xdr:nvCxnSpPr>
        <xdr:cNvPr id="147" name="Прямая соединительная линия 146"/>
        <xdr:cNvCxnSpPr/>
      </xdr:nvCxnSpPr>
      <xdr:spPr>
        <a:xfrm>
          <a:off x="1600200" y="18354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108</xdr:row>
      <xdr:rowOff>0</xdr:rowOff>
    </xdr:from>
    <xdr:to>
      <xdr:col>3</xdr:col>
      <xdr:colOff>0</xdr:colOff>
      <xdr:row>110</xdr:row>
      <xdr:rowOff>0</xdr:rowOff>
    </xdr:to>
    <xdr:cxnSp macro="">
      <xdr:nvCxnSpPr>
        <xdr:cNvPr id="148" name="Прямая соединительная линия 147"/>
        <xdr:cNvCxnSpPr/>
      </xdr:nvCxnSpPr>
      <xdr:spPr>
        <a:xfrm>
          <a:off x="1952625" y="18354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111</xdr:row>
      <xdr:rowOff>0</xdr:rowOff>
    </xdr:from>
    <xdr:to>
      <xdr:col>18</xdr:col>
      <xdr:colOff>0</xdr:colOff>
      <xdr:row>111</xdr:row>
      <xdr:rowOff>0</xdr:rowOff>
    </xdr:to>
    <xdr:cxnSp macro="">
      <xdr:nvCxnSpPr>
        <xdr:cNvPr id="149" name="Прямая соединительная линия 148"/>
        <xdr:cNvCxnSpPr/>
      </xdr:nvCxnSpPr>
      <xdr:spPr>
        <a:xfrm>
          <a:off x="0" y="188499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112</xdr:row>
      <xdr:rowOff>0</xdr:rowOff>
    </xdr:from>
    <xdr:to>
      <xdr:col>18</xdr:col>
      <xdr:colOff>0</xdr:colOff>
      <xdr:row>112</xdr:row>
      <xdr:rowOff>0</xdr:rowOff>
    </xdr:to>
    <xdr:cxnSp macro="">
      <xdr:nvCxnSpPr>
        <xdr:cNvPr id="150" name="Прямая соединительная линия 149"/>
        <xdr:cNvCxnSpPr/>
      </xdr:nvCxnSpPr>
      <xdr:spPr>
        <a:xfrm>
          <a:off x="0" y="190404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113</xdr:row>
      <xdr:rowOff>0</xdr:rowOff>
    </xdr:from>
    <xdr:to>
      <xdr:col>19</xdr:col>
      <xdr:colOff>0</xdr:colOff>
      <xdr:row>113</xdr:row>
      <xdr:rowOff>0</xdr:rowOff>
    </xdr:to>
    <xdr:cxnSp macro="">
      <xdr:nvCxnSpPr>
        <xdr:cNvPr id="151" name="Прямая соединительная линия 150"/>
        <xdr:cNvCxnSpPr/>
      </xdr:nvCxnSpPr>
      <xdr:spPr>
        <a:xfrm>
          <a:off x="1600200" y="191928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114</xdr:row>
      <xdr:rowOff>0</xdr:rowOff>
    </xdr:to>
    <xdr:cxnSp macro="">
      <xdr:nvCxnSpPr>
        <xdr:cNvPr id="152" name="Прямая соединительная линия 151"/>
        <xdr:cNvCxnSpPr/>
      </xdr:nvCxnSpPr>
      <xdr:spPr>
        <a:xfrm>
          <a:off x="1600200" y="19040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112</xdr:row>
      <xdr:rowOff>0</xdr:rowOff>
    </xdr:from>
    <xdr:to>
      <xdr:col>3</xdr:col>
      <xdr:colOff>0</xdr:colOff>
      <xdr:row>114</xdr:row>
      <xdr:rowOff>0</xdr:rowOff>
    </xdr:to>
    <xdr:cxnSp macro="">
      <xdr:nvCxnSpPr>
        <xdr:cNvPr id="153" name="Прямая соединительная линия 152"/>
        <xdr:cNvCxnSpPr/>
      </xdr:nvCxnSpPr>
      <xdr:spPr>
        <a:xfrm>
          <a:off x="1952625" y="19040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115</xdr:row>
      <xdr:rowOff>0</xdr:rowOff>
    </xdr:from>
    <xdr:to>
      <xdr:col>19</xdr:col>
      <xdr:colOff>0</xdr:colOff>
      <xdr:row>115</xdr:row>
      <xdr:rowOff>0</xdr:rowOff>
    </xdr:to>
    <xdr:cxnSp macro="">
      <xdr:nvCxnSpPr>
        <xdr:cNvPr id="154" name="Прямая соединительная линия 153"/>
        <xdr:cNvCxnSpPr/>
      </xdr:nvCxnSpPr>
      <xdr:spPr>
        <a:xfrm>
          <a:off x="1600200" y="194976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116</xdr:row>
      <xdr:rowOff>0</xdr:rowOff>
    </xdr:to>
    <xdr:cxnSp macro="">
      <xdr:nvCxnSpPr>
        <xdr:cNvPr id="155" name="Прямая соединительная линия 154"/>
        <xdr:cNvCxnSpPr/>
      </xdr:nvCxnSpPr>
      <xdr:spPr>
        <a:xfrm>
          <a:off x="1600200" y="19345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114</xdr:row>
      <xdr:rowOff>0</xdr:rowOff>
    </xdr:from>
    <xdr:to>
      <xdr:col>3</xdr:col>
      <xdr:colOff>0</xdr:colOff>
      <xdr:row>116</xdr:row>
      <xdr:rowOff>0</xdr:rowOff>
    </xdr:to>
    <xdr:cxnSp macro="">
      <xdr:nvCxnSpPr>
        <xdr:cNvPr id="156" name="Прямая соединительная линия 155"/>
        <xdr:cNvCxnSpPr/>
      </xdr:nvCxnSpPr>
      <xdr:spPr>
        <a:xfrm>
          <a:off x="1952625" y="19345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117</xdr:row>
      <xdr:rowOff>0</xdr:rowOff>
    </xdr:from>
    <xdr:to>
      <xdr:col>18</xdr:col>
      <xdr:colOff>0</xdr:colOff>
      <xdr:row>117</xdr:row>
      <xdr:rowOff>0</xdr:rowOff>
    </xdr:to>
    <xdr:cxnSp macro="">
      <xdr:nvCxnSpPr>
        <xdr:cNvPr id="157" name="Прямая соединительная линия 156"/>
        <xdr:cNvCxnSpPr/>
      </xdr:nvCxnSpPr>
      <xdr:spPr>
        <a:xfrm>
          <a:off x="0" y="198405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118</xdr:row>
      <xdr:rowOff>0</xdr:rowOff>
    </xdr:from>
    <xdr:to>
      <xdr:col>19</xdr:col>
      <xdr:colOff>0</xdr:colOff>
      <xdr:row>118</xdr:row>
      <xdr:rowOff>0</xdr:rowOff>
    </xdr:to>
    <xdr:cxnSp macro="">
      <xdr:nvCxnSpPr>
        <xdr:cNvPr id="158" name="Прямая соединительная линия 157"/>
        <xdr:cNvCxnSpPr/>
      </xdr:nvCxnSpPr>
      <xdr:spPr>
        <a:xfrm>
          <a:off x="1600200" y="199929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119</xdr:row>
      <xdr:rowOff>0</xdr:rowOff>
    </xdr:to>
    <xdr:cxnSp macro="">
      <xdr:nvCxnSpPr>
        <xdr:cNvPr id="159" name="Прямая соединительная линия 158"/>
        <xdr:cNvCxnSpPr/>
      </xdr:nvCxnSpPr>
      <xdr:spPr>
        <a:xfrm>
          <a:off x="1600200" y="19840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117</xdr:row>
      <xdr:rowOff>0</xdr:rowOff>
    </xdr:from>
    <xdr:to>
      <xdr:col>3</xdr:col>
      <xdr:colOff>0</xdr:colOff>
      <xdr:row>119</xdr:row>
      <xdr:rowOff>0</xdr:rowOff>
    </xdr:to>
    <xdr:cxnSp macro="">
      <xdr:nvCxnSpPr>
        <xdr:cNvPr id="160" name="Прямая соединительная линия 159"/>
        <xdr:cNvCxnSpPr/>
      </xdr:nvCxnSpPr>
      <xdr:spPr>
        <a:xfrm>
          <a:off x="1952625" y="19840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120</xdr:row>
      <xdr:rowOff>0</xdr:rowOff>
    </xdr:from>
    <xdr:to>
      <xdr:col>19</xdr:col>
      <xdr:colOff>0</xdr:colOff>
      <xdr:row>120</xdr:row>
      <xdr:rowOff>0</xdr:rowOff>
    </xdr:to>
    <xdr:cxnSp macro="">
      <xdr:nvCxnSpPr>
        <xdr:cNvPr id="161" name="Прямая соединительная линия 160"/>
        <xdr:cNvCxnSpPr/>
      </xdr:nvCxnSpPr>
      <xdr:spPr>
        <a:xfrm>
          <a:off x="1600200" y="202977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121</xdr:row>
      <xdr:rowOff>0</xdr:rowOff>
    </xdr:to>
    <xdr:cxnSp macro="">
      <xdr:nvCxnSpPr>
        <xdr:cNvPr id="162" name="Прямая соединительная линия 161"/>
        <xdr:cNvCxnSpPr/>
      </xdr:nvCxnSpPr>
      <xdr:spPr>
        <a:xfrm>
          <a:off x="1600200" y="201453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119</xdr:row>
      <xdr:rowOff>0</xdr:rowOff>
    </xdr:from>
    <xdr:to>
      <xdr:col>3</xdr:col>
      <xdr:colOff>0</xdr:colOff>
      <xdr:row>121</xdr:row>
      <xdr:rowOff>0</xdr:rowOff>
    </xdr:to>
    <xdr:cxnSp macro="">
      <xdr:nvCxnSpPr>
        <xdr:cNvPr id="163" name="Прямая соединительная линия 162"/>
        <xdr:cNvCxnSpPr/>
      </xdr:nvCxnSpPr>
      <xdr:spPr>
        <a:xfrm>
          <a:off x="1952625" y="201453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122</xdr:row>
      <xdr:rowOff>0</xdr:rowOff>
    </xdr:from>
    <xdr:to>
      <xdr:col>18</xdr:col>
      <xdr:colOff>0</xdr:colOff>
      <xdr:row>122</xdr:row>
      <xdr:rowOff>0</xdr:rowOff>
    </xdr:to>
    <xdr:cxnSp macro="">
      <xdr:nvCxnSpPr>
        <xdr:cNvPr id="164" name="Прямая соединительная линия 163"/>
        <xdr:cNvCxnSpPr/>
      </xdr:nvCxnSpPr>
      <xdr:spPr>
        <a:xfrm>
          <a:off x="0" y="206406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123</xdr:row>
      <xdr:rowOff>0</xdr:rowOff>
    </xdr:from>
    <xdr:to>
      <xdr:col>19</xdr:col>
      <xdr:colOff>0</xdr:colOff>
      <xdr:row>123</xdr:row>
      <xdr:rowOff>0</xdr:rowOff>
    </xdr:to>
    <xdr:cxnSp macro="">
      <xdr:nvCxnSpPr>
        <xdr:cNvPr id="165" name="Прямая соединительная линия 164"/>
        <xdr:cNvCxnSpPr/>
      </xdr:nvCxnSpPr>
      <xdr:spPr>
        <a:xfrm>
          <a:off x="1600200" y="207930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124</xdr:row>
      <xdr:rowOff>0</xdr:rowOff>
    </xdr:to>
    <xdr:cxnSp macro="">
      <xdr:nvCxnSpPr>
        <xdr:cNvPr id="166" name="Прямая соединительная линия 165"/>
        <xdr:cNvCxnSpPr/>
      </xdr:nvCxnSpPr>
      <xdr:spPr>
        <a:xfrm>
          <a:off x="1600200" y="20640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122</xdr:row>
      <xdr:rowOff>0</xdr:rowOff>
    </xdr:from>
    <xdr:to>
      <xdr:col>3</xdr:col>
      <xdr:colOff>0</xdr:colOff>
      <xdr:row>124</xdr:row>
      <xdr:rowOff>0</xdr:rowOff>
    </xdr:to>
    <xdr:cxnSp macro="">
      <xdr:nvCxnSpPr>
        <xdr:cNvPr id="167" name="Прямая соединительная линия 166"/>
        <xdr:cNvCxnSpPr/>
      </xdr:nvCxnSpPr>
      <xdr:spPr>
        <a:xfrm>
          <a:off x="1952625" y="20640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125</xdr:row>
      <xdr:rowOff>0</xdr:rowOff>
    </xdr:from>
    <xdr:to>
      <xdr:col>18</xdr:col>
      <xdr:colOff>0</xdr:colOff>
      <xdr:row>125</xdr:row>
      <xdr:rowOff>0</xdr:rowOff>
    </xdr:to>
    <xdr:cxnSp macro="">
      <xdr:nvCxnSpPr>
        <xdr:cNvPr id="168" name="Прямая соединительная линия 167"/>
        <xdr:cNvCxnSpPr/>
      </xdr:nvCxnSpPr>
      <xdr:spPr>
        <a:xfrm>
          <a:off x="0" y="2113597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126</xdr:row>
      <xdr:rowOff>0</xdr:rowOff>
    </xdr:from>
    <xdr:to>
      <xdr:col>19</xdr:col>
      <xdr:colOff>0</xdr:colOff>
      <xdr:row>126</xdr:row>
      <xdr:rowOff>0</xdr:rowOff>
    </xdr:to>
    <xdr:cxnSp macro="">
      <xdr:nvCxnSpPr>
        <xdr:cNvPr id="169" name="Прямая соединительная линия 168"/>
        <xdr:cNvCxnSpPr/>
      </xdr:nvCxnSpPr>
      <xdr:spPr>
        <a:xfrm>
          <a:off x="1600200" y="2128837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0</xdr:colOff>
      <xdr:row>127</xdr:row>
      <xdr:rowOff>0</xdr:rowOff>
    </xdr:to>
    <xdr:cxnSp macro="">
      <xdr:nvCxnSpPr>
        <xdr:cNvPr id="170" name="Прямая соединительная линия 169"/>
        <xdr:cNvCxnSpPr/>
      </xdr:nvCxnSpPr>
      <xdr:spPr>
        <a:xfrm>
          <a:off x="1600200" y="21135975"/>
          <a:ext cx="0" cy="6000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0</xdr:colOff>
      <xdr:row>127</xdr:row>
      <xdr:rowOff>0</xdr:rowOff>
    </xdr:to>
    <xdr:cxnSp macro="">
      <xdr:nvCxnSpPr>
        <xdr:cNvPr id="171" name="Прямая соединительная линия 170"/>
        <xdr:cNvCxnSpPr/>
      </xdr:nvCxnSpPr>
      <xdr:spPr>
        <a:xfrm>
          <a:off x="1952625" y="21135975"/>
          <a:ext cx="0" cy="6000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128</xdr:row>
      <xdr:rowOff>0</xdr:rowOff>
    </xdr:from>
    <xdr:to>
      <xdr:col>19</xdr:col>
      <xdr:colOff>0</xdr:colOff>
      <xdr:row>128</xdr:row>
      <xdr:rowOff>0</xdr:rowOff>
    </xdr:to>
    <xdr:cxnSp macro="">
      <xdr:nvCxnSpPr>
        <xdr:cNvPr id="172" name="Прямая соединительная линия 171"/>
        <xdr:cNvCxnSpPr/>
      </xdr:nvCxnSpPr>
      <xdr:spPr>
        <a:xfrm>
          <a:off x="1600200" y="21888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129</xdr:row>
      <xdr:rowOff>0</xdr:rowOff>
    </xdr:to>
    <xdr:cxnSp macro="">
      <xdr:nvCxnSpPr>
        <xdr:cNvPr id="173" name="Прямая соединительная линия 172"/>
        <xdr:cNvCxnSpPr/>
      </xdr:nvCxnSpPr>
      <xdr:spPr>
        <a:xfrm>
          <a:off x="1600200" y="2173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127</xdr:row>
      <xdr:rowOff>0</xdr:rowOff>
    </xdr:from>
    <xdr:to>
      <xdr:col>3</xdr:col>
      <xdr:colOff>0</xdr:colOff>
      <xdr:row>129</xdr:row>
      <xdr:rowOff>0</xdr:rowOff>
    </xdr:to>
    <xdr:cxnSp macro="">
      <xdr:nvCxnSpPr>
        <xdr:cNvPr id="174" name="Прямая соединительная линия 173"/>
        <xdr:cNvCxnSpPr/>
      </xdr:nvCxnSpPr>
      <xdr:spPr>
        <a:xfrm>
          <a:off x="1952625" y="2173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апрель2026 (2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>
        <row r="5">
          <cell r="A5">
            <v>2</v>
          </cell>
          <cell r="J5">
            <v>253598.24000000025</v>
          </cell>
          <cell r="AE5">
            <v>0</v>
          </cell>
          <cell r="AF5">
            <v>0</v>
          </cell>
          <cell r="AG5">
            <v>0</v>
          </cell>
          <cell r="AH5">
            <v>557935.12999999919</v>
          </cell>
        </row>
        <row r="6">
          <cell r="A6">
            <v>12</v>
          </cell>
          <cell r="J6">
            <v>679439.57000000018</v>
          </cell>
          <cell r="AE6">
            <v>0</v>
          </cell>
          <cell r="AF6">
            <v>0</v>
          </cell>
          <cell r="AG6">
            <v>0</v>
          </cell>
          <cell r="AH6">
            <v>394452.39999999979</v>
          </cell>
        </row>
        <row r="7">
          <cell r="A7">
            <v>13</v>
          </cell>
          <cell r="J7">
            <v>190958.52000000092</v>
          </cell>
          <cell r="AE7">
            <v>0</v>
          </cell>
          <cell r="AF7">
            <v>0</v>
          </cell>
          <cell r="AG7">
            <v>0</v>
          </cell>
          <cell r="AH7">
            <v>572894.87000000034</v>
          </cell>
        </row>
        <row r="8">
          <cell r="A8">
            <v>25</v>
          </cell>
          <cell r="J8">
            <v>209276.31999999966</v>
          </cell>
          <cell r="AE8">
            <v>0</v>
          </cell>
          <cell r="AF8">
            <v>0</v>
          </cell>
          <cell r="AG8">
            <v>0</v>
          </cell>
          <cell r="AH8">
            <v>171317.50999999995</v>
          </cell>
        </row>
        <row r="9">
          <cell r="A9">
            <v>35</v>
          </cell>
          <cell r="J9">
            <v>134911.38999999993</v>
          </cell>
          <cell r="AE9">
            <v>0</v>
          </cell>
          <cell r="AF9">
            <v>0</v>
          </cell>
          <cell r="AG9">
            <v>0</v>
          </cell>
          <cell r="AH9">
            <v>66894</v>
          </cell>
        </row>
        <row r="10">
          <cell r="A10">
            <v>43</v>
          </cell>
          <cell r="J10">
            <v>162639.70000000001</v>
          </cell>
          <cell r="AE10">
            <v>0</v>
          </cell>
          <cell r="AF10">
            <v>0</v>
          </cell>
          <cell r="AG10">
            <v>0</v>
          </cell>
          <cell r="AH10">
            <v>101625.51000000005</v>
          </cell>
        </row>
        <row r="11">
          <cell r="A11">
            <v>73</v>
          </cell>
          <cell r="J11">
            <v>303768.89999999979</v>
          </cell>
          <cell r="AE11">
            <v>0</v>
          </cell>
          <cell r="AF11">
            <v>0</v>
          </cell>
          <cell r="AG11">
            <v>0</v>
          </cell>
          <cell r="AH11">
            <v>370493.73999999987</v>
          </cell>
        </row>
        <row r="12">
          <cell r="A12">
            <v>75</v>
          </cell>
          <cell r="J12">
            <v>54237.799999999996</v>
          </cell>
          <cell r="AE12">
            <v>0</v>
          </cell>
          <cell r="AF12">
            <v>0</v>
          </cell>
          <cell r="AG12">
            <v>0</v>
          </cell>
          <cell r="AH12">
            <v>304309.8299999999</v>
          </cell>
        </row>
        <row r="13">
          <cell r="A13">
            <v>78</v>
          </cell>
          <cell r="J13">
            <v>0</v>
          </cell>
          <cell r="AE13">
            <v>0</v>
          </cell>
          <cell r="AF13">
            <v>0</v>
          </cell>
          <cell r="AG13">
            <v>1875.8</v>
          </cell>
          <cell r="AH13">
            <v>0</v>
          </cell>
        </row>
        <row r="14">
          <cell r="A14">
            <v>92</v>
          </cell>
          <cell r="J14">
            <v>88292.759999999966</v>
          </cell>
          <cell r="AE14">
            <v>0</v>
          </cell>
          <cell r="AF14">
            <v>0</v>
          </cell>
          <cell r="AG14">
            <v>0</v>
          </cell>
          <cell r="AH14">
            <v>76242.599999999977</v>
          </cell>
        </row>
        <row r="15">
          <cell r="A15">
            <v>96</v>
          </cell>
          <cell r="J15">
            <v>30015.859999999946</v>
          </cell>
          <cell r="AE15">
            <v>0</v>
          </cell>
          <cell r="AF15">
            <v>0</v>
          </cell>
          <cell r="AG15">
            <v>0</v>
          </cell>
          <cell r="AH15">
            <v>74285.63</v>
          </cell>
        </row>
        <row r="16">
          <cell r="A16">
            <v>104</v>
          </cell>
          <cell r="J16">
            <v>18292.600000000733</v>
          </cell>
          <cell r="AE16">
            <v>0</v>
          </cell>
          <cell r="AF16">
            <v>0</v>
          </cell>
          <cell r="AG16">
            <v>0</v>
          </cell>
          <cell r="AH16">
            <v>435566.31999999983</v>
          </cell>
        </row>
        <row r="17">
          <cell r="A17">
            <v>105</v>
          </cell>
          <cell r="J17">
            <v>229516.22999999986</v>
          </cell>
          <cell r="AE17">
            <v>0</v>
          </cell>
          <cell r="AF17">
            <v>0</v>
          </cell>
          <cell r="AG17">
            <v>0</v>
          </cell>
          <cell r="AH17">
            <v>84865.940000000017</v>
          </cell>
        </row>
        <row r="18">
          <cell r="A18">
            <v>1334</v>
          </cell>
          <cell r="J18">
            <v>27565.240000000129</v>
          </cell>
          <cell r="AE18">
            <v>0</v>
          </cell>
          <cell r="AF18">
            <v>0</v>
          </cell>
          <cell r="AG18">
            <v>0</v>
          </cell>
          <cell r="AH18">
            <v>246549.22</v>
          </cell>
        </row>
        <row r="19">
          <cell r="A19">
            <v>1842</v>
          </cell>
          <cell r="J19">
            <v>9469.049999999992</v>
          </cell>
          <cell r="AE19">
            <v>0</v>
          </cell>
          <cell r="AF19">
            <v>0</v>
          </cell>
          <cell r="AG19">
            <v>0</v>
          </cell>
          <cell r="AH19">
            <v>10360.559999999998</v>
          </cell>
        </row>
        <row r="20">
          <cell r="A20">
            <v>3578</v>
          </cell>
          <cell r="J20">
            <v>2319.0200000000141</v>
          </cell>
          <cell r="AE20">
            <v>0</v>
          </cell>
          <cell r="AF20">
            <v>0</v>
          </cell>
          <cell r="AG20">
            <v>0</v>
          </cell>
          <cell r="AH20">
            <v>7759.2399999999952</v>
          </cell>
        </row>
        <row r="21">
          <cell r="A21">
            <v>4431</v>
          </cell>
          <cell r="J21">
            <v>18472.46</v>
          </cell>
          <cell r="AE21">
            <v>0</v>
          </cell>
          <cell r="AF21">
            <v>0</v>
          </cell>
          <cell r="AG21">
            <v>0</v>
          </cell>
          <cell r="AH21">
            <v>28791.099999999984</v>
          </cell>
        </row>
        <row r="22">
          <cell r="A22">
            <v>7861</v>
          </cell>
          <cell r="J22">
            <v>850.16999999999848</v>
          </cell>
          <cell r="AE22">
            <v>0</v>
          </cell>
          <cell r="AF22">
            <v>0</v>
          </cell>
          <cell r="AG22">
            <v>0</v>
          </cell>
          <cell r="AH22">
            <v>51742.47</v>
          </cell>
        </row>
        <row r="23">
          <cell r="A23">
            <v>107</v>
          </cell>
          <cell r="J23">
            <v>5.4700000000493798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>
            <v>111</v>
          </cell>
          <cell r="J24">
            <v>98071.789999999877</v>
          </cell>
          <cell r="AE24">
            <v>0</v>
          </cell>
          <cell r="AF24">
            <v>0</v>
          </cell>
          <cell r="AG24">
            <v>0</v>
          </cell>
          <cell r="AH24">
            <v>89889.050000000061</v>
          </cell>
        </row>
        <row r="25">
          <cell r="A25">
            <v>124</v>
          </cell>
          <cell r="J25">
            <v>58530.229999999989</v>
          </cell>
          <cell r="AE25">
            <v>0</v>
          </cell>
          <cell r="AF25">
            <v>0</v>
          </cell>
          <cell r="AG25">
            <v>0</v>
          </cell>
          <cell r="AH25">
            <v>32620.440000000017</v>
          </cell>
        </row>
        <row r="26">
          <cell r="A26">
            <v>130</v>
          </cell>
          <cell r="J26">
            <v>2972079.2899999926</v>
          </cell>
          <cell r="AE26">
            <v>0</v>
          </cell>
          <cell r="AF26">
            <v>0</v>
          </cell>
          <cell r="AG26">
            <v>0</v>
          </cell>
          <cell r="AH26">
            <v>4618621.5000000112</v>
          </cell>
        </row>
        <row r="27">
          <cell r="A27">
            <v>140</v>
          </cell>
          <cell r="J27">
            <v>25241.830000005848</v>
          </cell>
          <cell r="AE27">
            <v>0</v>
          </cell>
          <cell r="AF27">
            <v>0</v>
          </cell>
          <cell r="AG27">
            <v>0</v>
          </cell>
          <cell r="AH27">
            <v>3759965.5099999984</v>
          </cell>
        </row>
        <row r="28">
          <cell r="A28">
            <v>141</v>
          </cell>
          <cell r="J28">
            <v>190977.12000000014</v>
          </cell>
          <cell r="AE28">
            <v>0</v>
          </cell>
          <cell r="AF28">
            <v>0</v>
          </cell>
          <cell r="AG28">
            <v>0</v>
          </cell>
          <cell r="AH28">
            <v>275818.07999999996</v>
          </cell>
        </row>
        <row r="29">
          <cell r="A29">
            <v>174</v>
          </cell>
          <cell r="J29">
            <v>6488.8700000000008</v>
          </cell>
          <cell r="AE29">
            <v>0</v>
          </cell>
          <cell r="AF29">
            <v>0</v>
          </cell>
          <cell r="AG29">
            <v>3463.51</v>
          </cell>
          <cell r="AH29">
            <v>67825.359999999957</v>
          </cell>
        </row>
        <row r="30">
          <cell r="A30">
            <v>190</v>
          </cell>
          <cell r="J30">
            <v>88886.129999999976</v>
          </cell>
          <cell r="AE30">
            <v>0</v>
          </cell>
          <cell r="AF30">
            <v>0</v>
          </cell>
          <cell r="AG30">
            <v>0</v>
          </cell>
          <cell r="AH30">
            <v>97372.880000000063</v>
          </cell>
        </row>
        <row r="31">
          <cell r="A31">
            <v>200</v>
          </cell>
          <cell r="J31">
            <v>123340.39000000003</v>
          </cell>
          <cell r="AE31">
            <v>0</v>
          </cell>
          <cell r="AF31">
            <v>0</v>
          </cell>
          <cell r="AG31">
            <v>0</v>
          </cell>
          <cell r="AH31">
            <v>36621.819999999992</v>
          </cell>
        </row>
        <row r="32">
          <cell r="A32">
            <v>217</v>
          </cell>
          <cell r="J32">
            <v>114550.96999999978</v>
          </cell>
          <cell r="AE32">
            <v>0</v>
          </cell>
          <cell r="AF32">
            <v>0</v>
          </cell>
          <cell r="AG32">
            <v>0</v>
          </cell>
          <cell r="AH32">
            <v>292504.9600000002</v>
          </cell>
        </row>
        <row r="33">
          <cell r="A33">
            <v>225</v>
          </cell>
          <cell r="J33">
            <v>21512.580000000042</v>
          </cell>
          <cell r="AE33">
            <v>0</v>
          </cell>
          <cell r="AF33">
            <v>0</v>
          </cell>
          <cell r="AG33">
            <v>0</v>
          </cell>
          <cell r="AH33">
            <v>37314.540000000008</v>
          </cell>
        </row>
        <row r="34">
          <cell r="A34">
            <v>226</v>
          </cell>
          <cell r="J34">
            <v>0</v>
          </cell>
          <cell r="AE34">
            <v>788730.46000000008</v>
          </cell>
          <cell r="AF34">
            <v>3000</v>
          </cell>
          <cell r="AG34">
            <v>0</v>
          </cell>
          <cell r="AH34">
            <v>0</v>
          </cell>
        </row>
        <row r="35">
          <cell r="A35">
            <v>227</v>
          </cell>
          <cell r="J35">
            <v>60000</v>
          </cell>
          <cell r="AE35">
            <v>0</v>
          </cell>
          <cell r="AF35">
            <v>0</v>
          </cell>
          <cell r="AG35">
            <v>0</v>
          </cell>
          <cell r="AH35">
            <v>194399.58000000019</v>
          </cell>
        </row>
        <row r="36">
          <cell r="A36">
            <v>266</v>
          </cell>
          <cell r="J36">
            <v>298908.55000000016</v>
          </cell>
          <cell r="AE36">
            <v>0</v>
          </cell>
          <cell r="AF36">
            <v>0</v>
          </cell>
          <cell r="AG36">
            <v>0</v>
          </cell>
          <cell r="AH36">
            <v>135223.17000000004</v>
          </cell>
        </row>
        <row r="37">
          <cell r="A37">
            <v>267</v>
          </cell>
          <cell r="J37">
            <v>144739.31000000014</v>
          </cell>
          <cell r="AE37">
            <v>0</v>
          </cell>
          <cell r="AF37">
            <v>0</v>
          </cell>
          <cell r="AG37">
            <v>0</v>
          </cell>
          <cell r="AH37">
            <v>51943.729999999989</v>
          </cell>
        </row>
        <row r="38">
          <cell r="A38">
            <v>273</v>
          </cell>
          <cell r="J38">
            <v>80064.060000000041</v>
          </cell>
          <cell r="AE38">
            <v>0</v>
          </cell>
          <cell r="AF38">
            <v>0</v>
          </cell>
          <cell r="AG38">
            <v>0</v>
          </cell>
          <cell r="AH38">
            <v>47423.779999999992</v>
          </cell>
        </row>
        <row r="39">
          <cell r="A39">
            <v>378</v>
          </cell>
          <cell r="J39">
            <v>480447.94999999966</v>
          </cell>
          <cell r="AE39">
            <v>0</v>
          </cell>
          <cell r="AF39">
            <v>0</v>
          </cell>
          <cell r="AG39">
            <v>0</v>
          </cell>
          <cell r="AH39">
            <v>182339.58000000019</v>
          </cell>
        </row>
        <row r="40">
          <cell r="A40">
            <v>473</v>
          </cell>
          <cell r="J40">
            <v>53314.390000000029</v>
          </cell>
          <cell r="AE40">
            <v>0</v>
          </cell>
          <cell r="AF40">
            <v>0</v>
          </cell>
          <cell r="AG40">
            <v>0</v>
          </cell>
          <cell r="AH40">
            <v>29069.639999999963</v>
          </cell>
        </row>
        <row r="41">
          <cell r="A41">
            <v>725</v>
          </cell>
          <cell r="J41">
            <v>6051.8099999999995</v>
          </cell>
          <cell r="AE41">
            <v>9967396.7100000009</v>
          </cell>
          <cell r="AF41">
            <v>0</v>
          </cell>
          <cell r="AG41">
            <v>0</v>
          </cell>
          <cell r="AH41">
            <v>160448.19000000082</v>
          </cell>
        </row>
        <row r="42">
          <cell r="A42">
            <v>903</v>
          </cell>
          <cell r="J42">
            <v>64443.51</v>
          </cell>
          <cell r="AE42">
            <v>0</v>
          </cell>
          <cell r="AF42">
            <v>0</v>
          </cell>
          <cell r="AG42">
            <v>0</v>
          </cell>
          <cell r="AH42">
            <v>50035.050000000017</v>
          </cell>
        </row>
        <row r="43">
          <cell r="A43">
            <v>1087</v>
          </cell>
          <cell r="J43">
            <v>43259.429999999098</v>
          </cell>
          <cell r="AE43">
            <v>0</v>
          </cell>
          <cell r="AF43">
            <v>0</v>
          </cell>
          <cell r="AG43">
            <v>0</v>
          </cell>
          <cell r="AH43">
            <v>396123.27</v>
          </cell>
        </row>
        <row r="44">
          <cell r="A44">
            <v>3012</v>
          </cell>
          <cell r="J44">
            <v>2747.1200000000026</v>
          </cell>
          <cell r="AE44">
            <v>0</v>
          </cell>
          <cell r="AF44">
            <v>0</v>
          </cell>
          <cell r="AG44">
            <v>0</v>
          </cell>
          <cell r="AH44">
            <v>1705.4299999999998</v>
          </cell>
        </row>
        <row r="45">
          <cell r="A45">
            <v>4117</v>
          </cell>
          <cell r="J45">
            <v>25877.400000000009</v>
          </cell>
          <cell r="AE45">
            <v>0</v>
          </cell>
          <cell r="AF45">
            <v>0</v>
          </cell>
          <cell r="AG45">
            <v>0</v>
          </cell>
          <cell r="AH45">
            <v>36758.32</v>
          </cell>
        </row>
        <row r="46">
          <cell r="A46">
            <v>7085</v>
          </cell>
          <cell r="J46">
            <v>39183.919999999889</v>
          </cell>
          <cell r="AE46">
            <v>0</v>
          </cell>
          <cell r="AF46">
            <v>0</v>
          </cell>
          <cell r="AG46">
            <v>0</v>
          </cell>
          <cell r="AH46">
            <v>23043.87000000001</v>
          </cell>
        </row>
        <row r="47">
          <cell r="A47">
            <v>1000</v>
          </cell>
          <cell r="J47">
            <v>5152.9800000000005</v>
          </cell>
          <cell r="AE47">
            <v>0</v>
          </cell>
          <cell r="AF47">
            <v>0</v>
          </cell>
          <cell r="AG47">
            <v>0</v>
          </cell>
          <cell r="AH47">
            <v>36.299999999999777</v>
          </cell>
        </row>
        <row r="48">
          <cell r="A48">
            <v>4904</v>
          </cell>
          <cell r="J48">
            <v>12944.339999999998</v>
          </cell>
          <cell r="AE48">
            <v>0</v>
          </cell>
          <cell r="AF48">
            <v>0</v>
          </cell>
          <cell r="AG48">
            <v>0</v>
          </cell>
          <cell r="AH48">
            <v>2613.0100000000002</v>
          </cell>
        </row>
        <row r="49">
          <cell r="A49">
            <v>5581</v>
          </cell>
          <cell r="J49">
            <v>1867.21</v>
          </cell>
          <cell r="AE49">
            <v>0</v>
          </cell>
          <cell r="AF49">
            <v>0</v>
          </cell>
          <cell r="AG49">
            <v>0</v>
          </cell>
          <cell r="AH49">
            <v>206.94000000000003</v>
          </cell>
        </row>
        <row r="50">
          <cell r="A50">
            <v>1777</v>
          </cell>
          <cell r="J50">
            <v>3673.96</v>
          </cell>
          <cell r="AE50">
            <v>0</v>
          </cell>
          <cell r="AF50">
            <v>0</v>
          </cell>
          <cell r="AG50">
            <v>0</v>
          </cell>
          <cell r="AH50">
            <v>1512.0399999999997</v>
          </cell>
        </row>
        <row r="51">
          <cell r="A51">
            <v>4905</v>
          </cell>
          <cell r="J51">
            <v>8043.59</v>
          </cell>
          <cell r="AE51">
            <v>0</v>
          </cell>
          <cell r="AF51">
            <v>0</v>
          </cell>
          <cell r="AG51">
            <v>0</v>
          </cell>
          <cell r="AH51">
            <v>7523.41</v>
          </cell>
        </row>
        <row r="52">
          <cell r="A52">
            <v>261</v>
          </cell>
          <cell r="J52">
            <v>4534.5899999999992</v>
          </cell>
          <cell r="AE52">
            <v>0</v>
          </cell>
          <cell r="AF52">
            <v>0</v>
          </cell>
          <cell r="AG52">
            <v>0</v>
          </cell>
          <cell r="AH52">
            <v>1688.6300000000015</v>
          </cell>
        </row>
        <row r="53">
          <cell r="A53">
            <v>4083</v>
          </cell>
          <cell r="J53">
            <v>4751.91</v>
          </cell>
          <cell r="AE53">
            <v>0</v>
          </cell>
          <cell r="AF53">
            <v>0</v>
          </cell>
          <cell r="AG53">
            <v>0</v>
          </cell>
          <cell r="AH53">
            <v>463.56999999999982</v>
          </cell>
        </row>
        <row r="54">
          <cell r="A54">
            <v>5229</v>
          </cell>
          <cell r="J54">
            <v>4942.6200000000026</v>
          </cell>
          <cell r="AE54">
            <v>0</v>
          </cell>
          <cell r="AF54">
            <v>0</v>
          </cell>
          <cell r="AG54">
            <v>0</v>
          </cell>
          <cell r="AH54">
            <v>242.76000000000025</v>
          </cell>
        </row>
        <row r="55">
          <cell r="A55">
            <v>2953</v>
          </cell>
          <cell r="J55">
            <v>5682.8500000000013</v>
          </cell>
          <cell r="AE55">
            <v>0</v>
          </cell>
          <cell r="AF55">
            <v>0</v>
          </cell>
          <cell r="AG55">
            <v>0</v>
          </cell>
          <cell r="AH55">
            <v>539.4999999999992</v>
          </cell>
        </row>
        <row r="56">
          <cell r="A56">
            <v>3331</v>
          </cell>
          <cell r="J56">
            <v>32.620000000000005</v>
          </cell>
          <cell r="AE56">
            <v>0</v>
          </cell>
          <cell r="AF56">
            <v>0</v>
          </cell>
          <cell r="AG56">
            <v>0</v>
          </cell>
          <cell r="AH56">
            <v>-32.620000000000005</v>
          </cell>
        </row>
        <row r="57">
          <cell r="A57">
            <v>3713</v>
          </cell>
          <cell r="J57">
            <v>7391.97</v>
          </cell>
          <cell r="AE57">
            <v>0</v>
          </cell>
          <cell r="AF57">
            <v>0</v>
          </cell>
          <cell r="AG57">
            <v>0</v>
          </cell>
          <cell r="AH57">
            <v>1941.97</v>
          </cell>
        </row>
        <row r="58">
          <cell r="A58">
            <v>5909</v>
          </cell>
          <cell r="J58">
            <v>4172.3600000000015</v>
          </cell>
          <cell r="AE58">
            <v>0</v>
          </cell>
          <cell r="AF58">
            <v>0</v>
          </cell>
          <cell r="AG58">
            <v>0</v>
          </cell>
          <cell r="AH58">
            <v>1013.0299999999996</v>
          </cell>
        </row>
        <row r="59">
          <cell r="A59">
            <v>6123</v>
          </cell>
          <cell r="J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>
            <v>6301</v>
          </cell>
          <cell r="J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>
            <v>249</v>
          </cell>
          <cell r="J61">
            <v>6470.8100000000022</v>
          </cell>
          <cell r="AE61">
            <v>0</v>
          </cell>
          <cell r="AF61">
            <v>0</v>
          </cell>
          <cell r="AG61">
            <v>0</v>
          </cell>
          <cell r="AH61">
            <v>789.54000000000042</v>
          </cell>
        </row>
        <row r="62">
          <cell r="A62">
            <v>3490</v>
          </cell>
          <cell r="J62">
            <v>24907.269999999997</v>
          </cell>
          <cell r="AE62">
            <v>0</v>
          </cell>
          <cell r="AF62">
            <v>0</v>
          </cell>
          <cell r="AG62">
            <v>0</v>
          </cell>
          <cell r="AH62">
            <v>-45.359999999999623</v>
          </cell>
        </row>
        <row r="63">
          <cell r="A63">
            <v>1409</v>
          </cell>
          <cell r="J63">
            <v>7431.3599999999979</v>
          </cell>
          <cell r="AE63">
            <v>0</v>
          </cell>
          <cell r="AF63">
            <v>0</v>
          </cell>
          <cell r="AG63">
            <v>0</v>
          </cell>
          <cell r="AH63">
            <v>1902.5300000000027</v>
          </cell>
        </row>
        <row r="64">
          <cell r="A64">
            <v>2919</v>
          </cell>
          <cell r="J64">
            <v>4301.1199999999972</v>
          </cell>
          <cell r="AE64">
            <v>0</v>
          </cell>
          <cell r="AF64">
            <v>0</v>
          </cell>
          <cell r="AG64">
            <v>0</v>
          </cell>
          <cell r="AH64">
            <v>1082.1300000000003</v>
          </cell>
        </row>
        <row r="65">
          <cell r="A65">
            <v>3487</v>
          </cell>
          <cell r="J65">
            <v>5611.1399999999985</v>
          </cell>
          <cell r="AE65">
            <v>0</v>
          </cell>
          <cell r="AF65">
            <v>0</v>
          </cell>
          <cell r="AG65">
            <v>0</v>
          </cell>
          <cell r="AH65">
            <v>307.90000000000009</v>
          </cell>
        </row>
        <row r="66">
          <cell r="A66">
            <v>6773</v>
          </cell>
          <cell r="J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A67">
            <v>1497</v>
          </cell>
          <cell r="J67">
            <v>4933.22</v>
          </cell>
          <cell r="AE67">
            <v>0</v>
          </cell>
          <cell r="AF67">
            <v>0</v>
          </cell>
          <cell r="AG67">
            <v>0</v>
          </cell>
          <cell r="AH67">
            <v>252.49000000000009</v>
          </cell>
        </row>
        <row r="68">
          <cell r="A68">
            <v>2522</v>
          </cell>
          <cell r="J68">
            <v>3934.9999999999991</v>
          </cell>
          <cell r="AE68">
            <v>0</v>
          </cell>
          <cell r="AF68">
            <v>0</v>
          </cell>
          <cell r="AG68">
            <v>0</v>
          </cell>
          <cell r="AH68">
            <v>213.24000000000055</v>
          </cell>
        </row>
        <row r="69">
          <cell r="A69">
            <v>3640</v>
          </cell>
          <cell r="J69">
            <v>5540.9999999999991</v>
          </cell>
          <cell r="AE69">
            <v>0</v>
          </cell>
          <cell r="AF69">
            <v>0</v>
          </cell>
          <cell r="AG69">
            <v>0</v>
          </cell>
          <cell r="AH69">
            <v>7.7699999999998326</v>
          </cell>
        </row>
        <row r="70">
          <cell r="A70">
            <v>1425</v>
          </cell>
          <cell r="J70">
            <v>5118.83</v>
          </cell>
          <cell r="AE70">
            <v>0</v>
          </cell>
          <cell r="AF70">
            <v>0</v>
          </cell>
          <cell r="AG70">
            <v>0</v>
          </cell>
          <cell r="AH70">
            <v>67.059999999999874</v>
          </cell>
        </row>
        <row r="71">
          <cell r="A71">
            <v>2901</v>
          </cell>
          <cell r="J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2">
          <cell r="A72">
            <v>3252</v>
          </cell>
          <cell r="J72">
            <v>1309.0600000000009</v>
          </cell>
          <cell r="AE72">
            <v>0</v>
          </cell>
          <cell r="AF72">
            <v>0</v>
          </cell>
          <cell r="AG72">
            <v>0</v>
          </cell>
          <cell r="AH72">
            <v>142.44000000000003</v>
          </cell>
        </row>
        <row r="73">
          <cell r="A73">
            <v>665</v>
          </cell>
          <cell r="J73">
            <v>11826.740000000011</v>
          </cell>
          <cell r="AE73">
            <v>0</v>
          </cell>
          <cell r="AF73">
            <v>0</v>
          </cell>
          <cell r="AG73">
            <v>0</v>
          </cell>
          <cell r="AH73">
            <v>3730.2499999999982</v>
          </cell>
        </row>
        <row r="74">
          <cell r="A74">
            <v>3025</v>
          </cell>
          <cell r="J74">
            <v>5115.0399999999991</v>
          </cell>
          <cell r="AE74">
            <v>0</v>
          </cell>
          <cell r="AF74">
            <v>0</v>
          </cell>
          <cell r="AG74">
            <v>0</v>
          </cell>
          <cell r="AH74">
            <v>70.430000000001016</v>
          </cell>
        </row>
        <row r="75">
          <cell r="A75">
            <v>1313</v>
          </cell>
          <cell r="J75">
            <v>5731.19</v>
          </cell>
          <cell r="AE75">
            <v>0</v>
          </cell>
          <cell r="AF75">
            <v>0</v>
          </cell>
          <cell r="AG75">
            <v>0</v>
          </cell>
          <cell r="AH75">
            <v>130.75999999999954</v>
          </cell>
        </row>
        <row r="76">
          <cell r="A76">
            <v>4943</v>
          </cell>
          <cell r="J76">
            <v>9495.6400000000012</v>
          </cell>
          <cell r="AE76">
            <v>0</v>
          </cell>
          <cell r="AF76">
            <v>0</v>
          </cell>
          <cell r="AG76">
            <v>0</v>
          </cell>
          <cell r="AH76">
            <v>1912.5299999999995</v>
          </cell>
        </row>
        <row r="77">
          <cell r="A77">
            <v>1575</v>
          </cell>
          <cell r="J77">
            <v>7092.2600000000048</v>
          </cell>
          <cell r="AE77">
            <v>0</v>
          </cell>
          <cell r="AF77">
            <v>0</v>
          </cell>
          <cell r="AG77">
            <v>0</v>
          </cell>
          <cell r="AH77">
            <v>3279.07</v>
          </cell>
        </row>
        <row r="78">
          <cell r="A78">
            <v>6660</v>
          </cell>
          <cell r="J78">
            <v>3593.7699999999991</v>
          </cell>
          <cell r="AE78">
            <v>0</v>
          </cell>
          <cell r="AF78">
            <v>0</v>
          </cell>
          <cell r="AG78">
            <v>0</v>
          </cell>
          <cell r="AH78">
            <v>155.11999999999969</v>
          </cell>
        </row>
        <row r="79">
          <cell r="A79">
            <v>6661</v>
          </cell>
          <cell r="J79">
            <v>2659.4599999999991</v>
          </cell>
          <cell r="AE79">
            <v>0</v>
          </cell>
          <cell r="AF79">
            <v>0</v>
          </cell>
          <cell r="AG79">
            <v>0</v>
          </cell>
          <cell r="AH79">
            <v>155.69000000000068</v>
          </cell>
        </row>
        <row r="80">
          <cell r="A80">
            <v>4453</v>
          </cell>
          <cell r="J80">
            <v>7791.52</v>
          </cell>
          <cell r="AE80">
            <v>0</v>
          </cell>
          <cell r="AF80">
            <v>0</v>
          </cell>
          <cell r="AG80">
            <v>0</v>
          </cell>
          <cell r="AH80">
            <v>555.59000000000049</v>
          </cell>
        </row>
        <row r="81">
          <cell r="A81">
            <v>1128</v>
          </cell>
          <cell r="J81">
            <v>7206.57</v>
          </cell>
          <cell r="AE81">
            <v>0</v>
          </cell>
          <cell r="AF81">
            <v>0</v>
          </cell>
          <cell r="AG81">
            <v>0</v>
          </cell>
          <cell r="AH81">
            <v>1090.6200000000008</v>
          </cell>
        </row>
        <row r="82">
          <cell r="A82">
            <v>2730</v>
          </cell>
          <cell r="J82">
            <v>5663.56</v>
          </cell>
          <cell r="AE82">
            <v>0</v>
          </cell>
          <cell r="AF82">
            <v>0</v>
          </cell>
          <cell r="AG82">
            <v>0</v>
          </cell>
          <cell r="AH82">
            <v>559.56000000000029</v>
          </cell>
        </row>
        <row r="83">
          <cell r="A83">
            <v>7930</v>
          </cell>
          <cell r="J83">
            <v>4469.7499999999991</v>
          </cell>
          <cell r="AE83">
            <v>0</v>
          </cell>
          <cell r="AF83">
            <v>0</v>
          </cell>
          <cell r="AG83">
            <v>0</v>
          </cell>
          <cell r="AH83">
            <v>197.36999999999915</v>
          </cell>
        </row>
        <row r="84">
          <cell r="A84">
            <v>4175</v>
          </cell>
          <cell r="J84">
            <v>15808.590000000002</v>
          </cell>
          <cell r="AE84">
            <v>0</v>
          </cell>
          <cell r="AF84">
            <v>0</v>
          </cell>
          <cell r="AG84">
            <v>0</v>
          </cell>
          <cell r="AH84">
            <v>253.12999999999465</v>
          </cell>
        </row>
        <row r="85">
          <cell r="A85">
            <v>3564</v>
          </cell>
          <cell r="J85">
            <v>7828.1799999999994</v>
          </cell>
          <cell r="AE85">
            <v>0</v>
          </cell>
          <cell r="AF85">
            <v>0</v>
          </cell>
          <cell r="AG85">
            <v>0</v>
          </cell>
          <cell r="AH85">
            <v>461.67000000000075</v>
          </cell>
        </row>
        <row r="86">
          <cell r="A86">
            <v>7839</v>
          </cell>
          <cell r="J86">
            <v>16987.43</v>
          </cell>
          <cell r="AE86">
            <v>0</v>
          </cell>
          <cell r="AF86">
            <v>0</v>
          </cell>
          <cell r="AG86">
            <v>0</v>
          </cell>
          <cell r="AH86">
            <v>3775.6599999999985</v>
          </cell>
        </row>
        <row r="87">
          <cell r="A87">
            <v>3102</v>
          </cell>
          <cell r="J87">
            <v>1918.9099999999996</v>
          </cell>
          <cell r="AE87">
            <v>0</v>
          </cell>
          <cell r="AF87">
            <v>0</v>
          </cell>
          <cell r="AG87">
            <v>0</v>
          </cell>
          <cell r="AH87">
            <v>155.28000000000031</v>
          </cell>
        </row>
        <row r="88">
          <cell r="A88">
            <v>263</v>
          </cell>
          <cell r="J88">
            <v>1520.58</v>
          </cell>
          <cell r="AE88">
            <v>0</v>
          </cell>
          <cell r="AF88">
            <v>0</v>
          </cell>
          <cell r="AG88">
            <v>0</v>
          </cell>
          <cell r="AH88">
            <v>553.24000000000012</v>
          </cell>
        </row>
        <row r="89">
          <cell r="A89">
            <v>15</v>
          </cell>
          <cell r="J89">
            <v>1737124.4399999904</v>
          </cell>
          <cell r="AE89">
            <v>0</v>
          </cell>
          <cell r="AF89">
            <v>0</v>
          </cell>
          <cell r="AG89">
            <v>0</v>
          </cell>
          <cell r="AH89">
            <v>4921664.7699999977</v>
          </cell>
        </row>
        <row r="90">
          <cell r="A90">
            <v>415</v>
          </cell>
          <cell r="J90">
            <v>165388.1699999999</v>
          </cell>
          <cell r="AE90">
            <v>0</v>
          </cell>
          <cell r="AF90">
            <v>0</v>
          </cell>
          <cell r="AG90">
            <v>0</v>
          </cell>
          <cell r="AH90">
            <v>129940.33000000007</v>
          </cell>
        </row>
        <row r="91">
          <cell r="A91">
            <v>723</v>
          </cell>
          <cell r="J91">
            <v>175240.57000000085</v>
          </cell>
          <cell r="AE91">
            <v>0</v>
          </cell>
          <cell r="AF91">
            <v>0</v>
          </cell>
          <cell r="AG91">
            <v>0</v>
          </cell>
          <cell r="AH91">
            <v>2124252.1199999992</v>
          </cell>
        </row>
        <row r="92">
          <cell r="A92">
            <v>170</v>
          </cell>
          <cell r="J92">
            <v>48415.290000000045</v>
          </cell>
          <cell r="AE92">
            <v>0</v>
          </cell>
          <cell r="AF92">
            <v>0</v>
          </cell>
          <cell r="AG92">
            <v>0</v>
          </cell>
          <cell r="AH92">
            <v>22432.349999999991</v>
          </cell>
        </row>
        <row r="93">
          <cell r="A93">
            <v>3654</v>
          </cell>
          <cell r="J93">
            <v>86712.86</v>
          </cell>
          <cell r="AE93">
            <v>0</v>
          </cell>
          <cell r="AF93">
            <v>0</v>
          </cell>
          <cell r="AG93">
            <v>0</v>
          </cell>
          <cell r="AH93">
            <v>6264.479999999995</v>
          </cell>
        </row>
        <row r="94">
          <cell r="A94">
            <v>515</v>
          </cell>
          <cell r="J94">
            <v>368022.04000000027</v>
          </cell>
          <cell r="AE94">
            <v>0</v>
          </cell>
          <cell r="AF94">
            <v>0</v>
          </cell>
          <cell r="AG94">
            <v>0</v>
          </cell>
          <cell r="AH94">
            <v>723301.46999999974</v>
          </cell>
        </row>
        <row r="95">
          <cell r="A95">
            <v>2051</v>
          </cell>
          <cell r="J95">
            <v>4644.9700000000012</v>
          </cell>
          <cell r="AE95">
            <v>0</v>
          </cell>
          <cell r="AF95">
            <v>0</v>
          </cell>
          <cell r="AG95">
            <v>0</v>
          </cell>
          <cell r="AH95">
            <v>224.40999999999977</v>
          </cell>
        </row>
        <row r="96">
          <cell r="A96">
            <v>4796</v>
          </cell>
          <cell r="J96">
            <v>4402.6799999999985</v>
          </cell>
          <cell r="AE96">
            <v>0</v>
          </cell>
          <cell r="AF96">
            <v>0</v>
          </cell>
          <cell r="AG96">
            <v>0</v>
          </cell>
          <cell r="AH96">
            <v>948.57000000000016</v>
          </cell>
        </row>
        <row r="97">
          <cell r="A97">
            <v>3660</v>
          </cell>
          <cell r="J97">
            <v>38102.46</v>
          </cell>
          <cell r="AE97">
            <v>0</v>
          </cell>
          <cell r="AF97">
            <v>0</v>
          </cell>
          <cell r="AG97">
            <v>0</v>
          </cell>
          <cell r="AH97">
            <v>8328.9100000000926</v>
          </cell>
        </row>
        <row r="98">
          <cell r="A98">
            <v>74</v>
          </cell>
          <cell r="J98">
            <v>95063.259999999937</v>
          </cell>
          <cell r="AE98">
            <v>0</v>
          </cell>
          <cell r="AF98">
            <v>0</v>
          </cell>
          <cell r="AG98">
            <v>0</v>
          </cell>
          <cell r="AH98">
            <v>20787.680000000008</v>
          </cell>
        </row>
        <row r="99">
          <cell r="A99">
            <v>45</v>
          </cell>
          <cell r="J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A100">
            <v>88</v>
          </cell>
          <cell r="J100">
            <v>56637.610000000008</v>
          </cell>
          <cell r="AE100">
            <v>0</v>
          </cell>
          <cell r="AF100">
            <v>0</v>
          </cell>
          <cell r="AG100">
            <v>0</v>
          </cell>
          <cell r="AH100">
            <v>17255.239999999991</v>
          </cell>
        </row>
        <row r="101">
          <cell r="A101">
            <v>108</v>
          </cell>
          <cell r="J101">
            <v>25288.539999999997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A102">
            <v>109</v>
          </cell>
          <cell r="J102">
            <v>21043.209999999992</v>
          </cell>
          <cell r="AE102">
            <v>0</v>
          </cell>
          <cell r="AF102">
            <v>0</v>
          </cell>
          <cell r="AG102">
            <v>0</v>
          </cell>
          <cell r="AH102">
            <v>13886.179999999993</v>
          </cell>
        </row>
        <row r="103">
          <cell r="A103">
            <v>113</v>
          </cell>
          <cell r="J103">
            <v>91440.74000000002</v>
          </cell>
          <cell r="AE103">
            <v>0</v>
          </cell>
          <cell r="AF103">
            <v>0</v>
          </cell>
          <cell r="AG103">
            <v>0</v>
          </cell>
          <cell r="AH103">
            <v>44578.6</v>
          </cell>
        </row>
        <row r="104">
          <cell r="A104">
            <v>119</v>
          </cell>
          <cell r="J104">
            <v>84986.400000000023</v>
          </cell>
          <cell r="AE104">
            <v>0</v>
          </cell>
          <cell r="AF104">
            <v>0</v>
          </cell>
          <cell r="AG104">
            <v>0</v>
          </cell>
          <cell r="AH104">
            <v>50700.590000000098</v>
          </cell>
        </row>
        <row r="105">
          <cell r="A105">
            <v>121</v>
          </cell>
          <cell r="J105">
            <v>35620.44</v>
          </cell>
          <cell r="AE105">
            <v>0</v>
          </cell>
          <cell r="AF105">
            <v>0</v>
          </cell>
          <cell r="AG105">
            <v>0</v>
          </cell>
          <cell r="AH105">
            <v>13757.990000000005</v>
          </cell>
        </row>
        <row r="106">
          <cell r="A106">
            <v>139</v>
          </cell>
          <cell r="J106">
            <v>34559.64</v>
          </cell>
          <cell r="AE106">
            <v>0</v>
          </cell>
          <cell r="AF106">
            <v>0</v>
          </cell>
          <cell r="AG106">
            <v>0</v>
          </cell>
          <cell r="AH106">
            <v>19649.450000000004</v>
          </cell>
        </row>
        <row r="107">
          <cell r="A107">
            <v>151</v>
          </cell>
          <cell r="J107">
            <v>89535.36000000003</v>
          </cell>
          <cell r="AE107">
            <v>0</v>
          </cell>
          <cell r="AF107">
            <v>0</v>
          </cell>
          <cell r="AG107">
            <v>0</v>
          </cell>
          <cell r="AH107">
            <v>16656.200000000012</v>
          </cell>
        </row>
        <row r="108">
          <cell r="A108">
            <v>166</v>
          </cell>
          <cell r="J108">
            <v>10849.969999999987</v>
          </cell>
          <cell r="AE108">
            <v>0</v>
          </cell>
          <cell r="AF108">
            <v>0</v>
          </cell>
          <cell r="AG108">
            <v>0</v>
          </cell>
          <cell r="AH108">
            <v>12286.540000000008</v>
          </cell>
        </row>
        <row r="109">
          <cell r="A109">
            <v>168</v>
          </cell>
          <cell r="J109">
            <v>12672.660000000003</v>
          </cell>
          <cell r="AE109">
            <v>0</v>
          </cell>
          <cell r="AF109">
            <v>0</v>
          </cell>
          <cell r="AG109">
            <v>0</v>
          </cell>
          <cell r="AH109">
            <v>6426.32</v>
          </cell>
        </row>
        <row r="110">
          <cell r="A110">
            <v>169</v>
          </cell>
          <cell r="J110">
            <v>10744.520000000106</v>
          </cell>
          <cell r="AE110">
            <v>0</v>
          </cell>
          <cell r="AF110">
            <v>0</v>
          </cell>
          <cell r="AG110">
            <v>0</v>
          </cell>
          <cell r="AH110">
            <v>40555.049999999988</v>
          </cell>
        </row>
        <row r="111">
          <cell r="A111">
            <v>172</v>
          </cell>
          <cell r="J111">
            <v>24125.959999999992</v>
          </cell>
          <cell r="AE111">
            <v>0</v>
          </cell>
          <cell r="AF111">
            <v>0</v>
          </cell>
          <cell r="AG111">
            <v>0</v>
          </cell>
          <cell r="AH111">
            <v>15980.919999999998</v>
          </cell>
        </row>
        <row r="112">
          <cell r="A112">
            <v>185</v>
          </cell>
          <cell r="J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A113">
            <v>186</v>
          </cell>
          <cell r="J113">
            <v>18851.47000000003</v>
          </cell>
          <cell r="AE113">
            <v>0</v>
          </cell>
          <cell r="AF113">
            <v>0</v>
          </cell>
          <cell r="AG113">
            <v>0</v>
          </cell>
          <cell r="AH113">
            <v>51799.59</v>
          </cell>
        </row>
        <row r="114">
          <cell r="A114">
            <v>194</v>
          </cell>
          <cell r="J114">
            <v>128213.93999999999</v>
          </cell>
          <cell r="AE114">
            <v>0</v>
          </cell>
          <cell r="AF114">
            <v>0</v>
          </cell>
          <cell r="AG114">
            <v>0</v>
          </cell>
          <cell r="AH114">
            <v>-1900.7000000000007</v>
          </cell>
        </row>
        <row r="115">
          <cell r="A115">
            <v>203</v>
          </cell>
          <cell r="J115">
            <v>432.33000000000175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  <row r="116">
          <cell r="A116">
            <v>216</v>
          </cell>
          <cell r="J116">
            <v>110366.31999999989</v>
          </cell>
          <cell r="AE116">
            <v>0</v>
          </cell>
          <cell r="AF116">
            <v>0</v>
          </cell>
          <cell r="AG116">
            <v>0</v>
          </cell>
          <cell r="AH116">
            <v>133526.02999999997</v>
          </cell>
        </row>
        <row r="117">
          <cell r="A117">
            <v>234</v>
          </cell>
          <cell r="J117">
            <v>56493.379999999976</v>
          </cell>
          <cell r="AE117">
            <v>0</v>
          </cell>
          <cell r="AF117">
            <v>0</v>
          </cell>
          <cell r="AG117">
            <v>0</v>
          </cell>
          <cell r="AH117">
            <v>29160.580000000016</v>
          </cell>
        </row>
        <row r="118">
          <cell r="A118">
            <v>254</v>
          </cell>
          <cell r="J118">
            <v>26265.83</v>
          </cell>
          <cell r="AE118">
            <v>0</v>
          </cell>
          <cell r="AF118">
            <v>0</v>
          </cell>
          <cell r="AG118">
            <v>0</v>
          </cell>
          <cell r="AH118">
            <v>1300.3400000000001</v>
          </cell>
        </row>
        <row r="119">
          <cell r="A119">
            <v>270</v>
          </cell>
          <cell r="J119">
            <v>12780.03999999999</v>
          </cell>
          <cell r="AE119">
            <v>0</v>
          </cell>
          <cell r="AF119">
            <v>0</v>
          </cell>
          <cell r="AG119">
            <v>0</v>
          </cell>
          <cell r="AH119">
            <v>5343.68</v>
          </cell>
        </row>
        <row r="120">
          <cell r="A120">
            <v>285</v>
          </cell>
          <cell r="J120">
            <v>14966.300000000003</v>
          </cell>
          <cell r="AE120">
            <v>0</v>
          </cell>
          <cell r="AF120">
            <v>0</v>
          </cell>
          <cell r="AG120">
            <v>0</v>
          </cell>
          <cell r="AH120">
            <v>3706.2299999999996</v>
          </cell>
        </row>
        <row r="121">
          <cell r="A121">
            <v>299</v>
          </cell>
          <cell r="J121">
            <v>21567.070000000007</v>
          </cell>
          <cell r="AE121">
            <v>0</v>
          </cell>
          <cell r="AF121">
            <v>0</v>
          </cell>
          <cell r="AG121">
            <v>0</v>
          </cell>
          <cell r="AH121">
            <v>21414.149999999994</v>
          </cell>
        </row>
        <row r="122">
          <cell r="A122">
            <v>332</v>
          </cell>
          <cell r="J122">
            <v>11617.849999999999</v>
          </cell>
          <cell r="AE122">
            <v>0</v>
          </cell>
          <cell r="AF122">
            <v>0</v>
          </cell>
          <cell r="AG122">
            <v>0</v>
          </cell>
          <cell r="AH122">
            <v>16344.600000000004</v>
          </cell>
        </row>
        <row r="123">
          <cell r="A123">
            <v>334</v>
          </cell>
          <cell r="J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4">
          <cell r="A124">
            <v>338</v>
          </cell>
          <cell r="J124">
            <v>150305.94999999998</v>
          </cell>
          <cell r="AE124">
            <v>0</v>
          </cell>
          <cell r="AF124">
            <v>0</v>
          </cell>
          <cell r="AG124">
            <v>0</v>
          </cell>
          <cell r="AH124">
            <v>51854.260000000009</v>
          </cell>
        </row>
        <row r="125">
          <cell r="A125">
            <v>340</v>
          </cell>
          <cell r="J125">
            <v>23442.589999999953</v>
          </cell>
          <cell r="AE125">
            <v>0</v>
          </cell>
          <cell r="AF125">
            <v>0</v>
          </cell>
          <cell r="AG125">
            <v>0</v>
          </cell>
          <cell r="AH125">
            <v>28270.309999999998</v>
          </cell>
        </row>
        <row r="126">
          <cell r="A126">
            <v>343</v>
          </cell>
          <cell r="J126">
            <v>1.1652900866465643E-12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A127">
            <v>350</v>
          </cell>
          <cell r="J127">
            <v>663.43000000000848</v>
          </cell>
          <cell r="AE127">
            <v>0</v>
          </cell>
          <cell r="AF127">
            <v>0</v>
          </cell>
          <cell r="AG127">
            <v>0</v>
          </cell>
          <cell r="AH127">
            <v>4393.2099999999991</v>
          </cell>
        </row>
        <row r="128">
          <cell r="A128">
            <v>353</v>
          </cell>
          <cell r="J128">
            <v>352.92000000000507</v>
          </cell>
          <cell r="AE128">
            <v>0</v>
          </cell>
          <cell r="AF128">
            <v>0</v>
          </cell>
          <cell r="AG128">
            <v>0</v>
          </cell>
          <cell r="AH128">
            <v>1119.9199999999996</v>
          </cell>
        </row>
        <row r="129">
          <cell r="A129">
            <v>355</v>
          </cell>
          <cell r="J129">
            <v>3883.8500000000049</v>
          </cell>
          <cell r="AE129">
            <v>0</v>
          </cell>
          <cell r="AF129">
            <v>0</v>
          </cell>
          <cell r="AG129">
            <v>0</v>
          </cell>
          <cell r="AH129">
            <v>3469.4300000000003</v>
          </cell>
        </row>
        <row r="130">
          <cell r="A130">
            <v>360</v>
          </cell>
          <cell r="J130">
            <v>1631.2499999999563</v>
          </cell>
          <cell r="AE130">
            <v>0</v>
          </cell>
          <cell r="AF130">
            <v>0</v>
          </cell>
          <cell r="AG130">
            <v>0</v>
          </cell>
          <cell r="AH130">
            <v>19074.22</v>
          </cell>
        </row>
        <row r="131">
          <cell r="A131">
            <v>366</v>
          </cell>
          <cell r="J131">
            <v>58387.369999999988</v>
          </cell>
          <cell r="AE131">
            <v>0</v>
          </cell>
          <cell r="AF131">
            <v>0</v>
          </cell>
          <cell r="AG131">
            <v>0</v>
          </cell>
          <cell r="AH131">
            <v>-380.16000000000031</v>
          </cell>
        </row>
        <row r="132">
          <cell r="A132">
            <v>367</v>
          </cell>
          <cell r="J132">
            <v>8437.2699999971082</v>
          </cell>
          <cell r="AE132">
            <v>0</v>
          </cell>
          <cell r="AF132">
            <v>0</v>
          </cell>
          <cell r="AG132">
            <v>0</v>
          </cell>
          <cell r="AH132">
            <v>880567.13999999966</v>
          </cell>
        </row>
        <row r="133">
          <cell r="A133">
            <v>371</v>
          </cell>
          <cell r="J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14490.629999999996</v>
          </cell>
        </row>
        <row r="134">
          <cell r="A134">
            <v>372</v>
          </cell>
          <cell r="J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26983.049999999959</v>
          </cell>
        </row>
        <row r="135">
          <cell r="A135">
            <v>376</v>
          </cell>
          <cell r="J135">
            <v>247842.14999999991</v>
          </cell>
          <cell r="AE135">
            <v>0</v>
          </cell>
          <cell r="AF135">
            <v>0</v>
          </cell>
          <cell r="AG135">
            <v>0</v>
          </cell>
          <cell r="AH135">
            <v>168716.97999999998</v>
          </cell>
        </row>
        <row r="136">
          <cell r="A136">
            <v>379</v>
          </cell>
          <cell r="J136">
            <v>0</v>
          </cell>
          <cell r="AE136">
            <v>0</v>
          </cell>
          <cell r="AF136">
            <v>0</v>
          </cell>
          <cell r="AG136">
            <v>68.28</v>
          </cell>
          <cell r="AH136">
            <v>4160.26</v>
          </cell>
        </row>
        <row r="137">
          <cell r="A137">
            <v>380</v>
          </cell>
          <cell r="J137">
            <v>26100.249999999942</v>
          </cell>
          <cell r="AE137">
            <v>0</v>
          </cell>
          <cell r="AF137">
            <v>0</v>
          </cell>
          <cell r="AG137">
            <v>0</v>
          </cell>
          <cell r="AH137">
            <v>184558.55000000005</v>
          </cell>
        </row>
        <row r="138">
          <cell r="A138">
            <v>384</v>
          </cell>
          <cell r="J138">
            <v>359.68999999999414</v>
          </cell>
          <cell r="AE138">
            <v>0</v>
          </cell>
          <cell r="AF138">
            <v>0</v>
          </cell>
          <cell r="AG138">
            <v>0</v>
          </cell>
          <cell r="AH138">
            <v>2088.5599999999995</v>
          </cell>
        </row>
        <row r="139">
          <cell r="A139">
            <v>389</v>
          </cell>
          <cell r="J139">
            <v>60195.449999999953</v>
          </cell>
          <cell r="AE139">
            <v>0</v>
          </cell>
          <cell r="AF139">
            <v>0</v>
          </cell>
          <cell r="AG139">
            <v>0</v>
          </cell>
          <cell r="AH139">
            <v>45156.820000000007</v>
          </cell>
        </row>
        <row r="140">
          <cell r="A140">
            <v>403</v>
          </cell>
          <cell r="J140">
            <v>1.8189894035458565E-12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</row>
        <row r="141">
          <cell r="A141">
            <v>412</v>
          </cell>
          <cell r="J141">
            <v>59037.980000000156</v>
          </cell>
          <cell r="AE141">
            <v>0</v>
          </cell>
          <cell r="AF141">
            <v>0</v>
          </cell>
          <cell r="AG141">
            <v>0</v>
          </cell>
          <cell r="AH141">
            <v>60266.790000000008</v>
          </cell>
        </row>
        <row r="142">
          <cell r="A142">
            <v>413</v>
          </cell>
          <cell r="J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A143">
            <v>419</v>
          </cell>
          <cell r="J143">
            <v>191963.81999999972</v>
          </cell>
          <cell r="AE143">
            <v>0</v>
          </cell>
          <cell r="AF143">
            <v>0</v>
          </cell>
          <cell r="AG143">
            <v>0</v>
          </cell>
          <cell r="AH143">
            <v>168452.10000000003</v>
          </cell>
        </row>
        <row r="144">
          <cell r="A144">
            <v>421</v>
          </cell>
          <cell r="J144">
            <v>136687.97999999998</v>
          </cell>
          <cell r="AE144">
            <v>0</v>
          </cell>
          <cell r="AF144">
            <v>0</v>
          </cell>
          <cell r="AG144">
            <v>757.09999999999991</v>
          </cell>
          <cell r="AH144">
            <v>358826.83999999985</v>
          </cell>
        </row>
        <row r="145">
          <cell r="A145">
            <v>426</v>
          </cell>
          <cell r="J145">
            <v>57658.460000000196</v>
          </cell>
          <cell r="AE145">
            <v>0</v>
          </cell>
          <cell r="AF145">
            <v>0</v>
          </cell>
          <cell r="AG145">
            <v>0</v>
          </cell>
          <cell r="AH145">
            <v>343850.62999999989</v>
          </cell>
        </row>
        <row r="146">
          <cell r="A146">
            <v>427</v>
          </cell>
          <cell r="J146">
            <v>40630.570000000007</v>
          </cell>
          <cell r="AE146">
            <v>0</v>
          </cell>
          <cell r="AF146">
            <v>0</v>
          </cell>
          <cell r="AG146">
            <v>0</v>
          </cell>
          <cell r="AH146">
            <v>321003.31000000006</v>
          </cell>
        </row>
        <row r="147">
          <cell r="A147">
            <v>428</v>
          </cell>
          <cell r="J147">
            <v>101066.89999999991</v>
          </cell>
          <cell r="AE147">
            <v>0</v>
          </cell>
          <cell r="AF147">
            <v>0</v>
          </cell>
          <cell r="AG147">
            <v>0</v>
          </cell>
          <cell r="AH147">
            <v>169076.46999999997</v>
          </cell>
        </row>
        <row r="148">
          <cell r="A148">
            <v>429</v>
          </cell>
          <cell r="J148">
            <v>36952.879999999888</v>
          </cell>
          <cell r="AE148">
            <v>0</v>
          </cell>
          <cell r="AF148">
            <v>0</v>
          </cell>
          <cell r="AG148">
            <v>0</v>
          </cell>
          <cell r="AH148">
            <v>197248.18000000005</v>
          </cell>
        </row>
        <row r="149">
          <cell r="A149">
            <v>434</v>
          </cell>
          <cell r="J149">
            <v>72457.840000000142</v>
          </cell>
          <cell r="AE149">
            <v>0</v>
          </cell>
          <cell r="AF149">
            <v>0</v>
          </cell>
          <cell r="AG149">
            <v>0</v>
          </cell>
          <cell r="AH149">
            <v>99870.38</v>
          </cell>
        </row>
        <row r="150">
          <cell r="A150">
            <v>438</v>
          </cell>
          <cell r="J150">
            <v>45107.569999999978</v>
          </cell>
          <cell r="AE150">
            <v>0</v>
          </cell>
          <cell r="AF150">
            <v>0</v>
          </cell>
          <cell r="AG150">
            <v>0</v>
          </cell>
          <cell r="AH150">
            <v>51225.72</v>
          </cell>
        </row>
        <row r="151">
          <cell r="A151">
            <v>444</v>
          </cell>
          <cell r="J151">
            <v>72205.23000000004</v>
          </cell>
          <cell r="AE151">
            <v>0</v>
          </cell>
          <cell r="AF151">
            <v>0</v>
          </cell>
          <cell r="AG151">
            <v>0</v>
          </cell>
          <cell r="AH151">
            <v>26575.979999999996</v>
          </cell>
        </row>
        <row r="152">
          <cell r="A152">
            <v>445</v>
          </cell>
          <cell r="J152">
            <v>48216.390000000014</v>
          </cell>
          <cell r="AE152">
            <v>0</v>
          </cell>
          <cell r="AF152">
            <v>0</v>
          </cell>
          <cell r="AG152">
            <v>0</v>
          </cell>
          <cell r="AH152">
            <v>201677.45000000007</v>
          </cell>
        </row>
        <row r="153">
          <cell r="A153">
            <v>451</v>
          </cell>
          <cell r="J153">
            <v>2948.4900000000052</v>
          </cell>
          <cell r="AE153">
            <v>0</v>
          </cell>
          <cell r="AF153">
            <v>0</v>
          </cell>
          <cell r="AG153">
            <v>0</v>
          </cell>
          <cell r="AH153">
            <v>3883.1099999999969</v>
          </cell>
        </row>
        <row r="154">
          <cell r="A154">
            <v>452</v>
          </cell>
          <cell r="J154">
            <v>7138.7200000000194</v>
          </cell>
          <cell r="AE154">
            <v>0</v>
          </cell>
          <cell r="AF154">
            <v>0</v>
          </cell>
          <cell r="AG154">
            <v>0</v>
          </cell>
          <cell r="AH154">
            <v>15873.609999999993</v>
          </cell>
        </row>
        <row r="155">
          <cell r="A155">
            <v>453</v>
          </cell>
          <cell r="J155">
            <v>152.44000000000017</v>
          </cell>
          <cell r="AE155">
            <v>0</v>
          </cell>
          <cell r="AF155">
            <v>0</v>
          </cell>
          <cell r="AG155">
            <v>0</v>
          </cell>
          <cell r="AH155">
            <v>229.41999999999987</v>
          </cell>
        </row>
        <row r="156">
          <cell r="A156">
            <v>476</v>
          </cell>
          <cell r="J156">
            <v>13902.74</v>
          </cell>
          <cell r="AE156">
            <v>0</v>
          </cell>
          <cell r="AF156">
            <v>0</v>
          </cell>
          <cell r="AG156">
            <v>0</v>
          </cell>
          <cell r="AH156">
            <v>1276.4400000000005</v>
          </cell>
        </row>
        <row r="157">
          <cell r="A157">
            <v>482</v>
          </cell>
          <cell r="J157">
            <v>314983.45000000007</v>
          </cell>
          <cell r="AE157">
            <v>0</v>
          </cell>
          <cell r="AF157">
            <v>0</v>
          </cell>
          <cell r="AG157">
            <v>0</v>
          </cell>
          <cell r="AH157">
            <v>715550.70000000019</v>
          </cell>
        </row>
        <row r="158">
          <cell r="A158">
            <v>483</v>
          </cell>
          <cell r="J158">
            <v>22815.64</v>
          </cell>
          <cell r="AE158">
            <v>0</v>
          </cell>
          <cell r="AF158">
            <v>0</v>
          </cell>
          <cell r="AG158">
            <v>0</v>
          </cell>
          <cell r="AH158">
            <v>19674.980000000003</v>
          </cell>
        </row>
        <row r="159">
          <cell r="A159">
            <v>485</v>
          </cell>
          <cell r="J159">
            <v>20230.089999999967</v>
          </cell>
          <cell r="AE159">
            <v>0</v>
          </cell>
          <cell r="AF159">
            <v>0</v>
          </cell>
          <cell r="AG159">
            <v>0</v>
          </cell>
          <cell r="AH159">
            <v>39839.160000000003</v>
          </cell>
        </row>
        <row r="160">
          <cell r="A160">
            <v>496</v>
          </cell>
          <cell r="J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3413.3299999999981</v>
          </cell>
        </row>
        <row r="161">
          <cell r="A161">
            <v>499</v>
          </cell>
          <cell r="J161">
            <v>25129.14999999979</v>
          </cell>
          <cell r="AE161">
            <v>0</v>
          </cell>
          <cell r="AF161">
            <v>0</v>
          </cell>
          <cell r="AG161">
            <v>0</v>
          </cell>
          <cell r="AH161">
            <v>51274.459999999963</v>
          </cell>
        </row>
        <row r="162">
          <cell r="A162">
            <v>500</v>
          </cell>
          <cell r="J162">
            <v>4832.8199999999197</v>
          </cell>
          <cell r="AE162">
            <v>0</v>
          </cell>
          <cell r="AF162">
            <v>0</v>
          </cell>
          <cell r="AG162">
            <v>0</v>
          </cell>
          <cell r="AH162">
            <v>83890.380000000063</v>
          </cell>
        </row>
        <row r="163">
          <cell r="A163">
            <v>501</v>
          </cell>
          <cell r="J163">
            <v>11671.489999999991</v>
          </cell>
          <cell r="AE163">
            <v>0</v>
          </cell>
          <cell r="AF163">
            <v>0</v>
          </cell>
          <cell r="AG163">
            <v>0</v>
          </cell>
          <cell r="AH163">
            <v>152845.17000000004</v>
          </cell>
        </row>
        <row r="164">
          <cell r="A164">
            <v>502</v>
          </cell>
          <cell r="J164">
            <v>1581.7600000000093</v>
          </cell>
          <cell r="AE164">
            <v>0</v>
          </cell>
          <cell r="AF164">
            <v>0</v>
          </cell>
          <cell r="AG164">
            <v>0</v>
          </cell>
          <cell r="AH164">
            <v>105331.03000000003</v>
          </cell>
        </row>
        <row r="165">
          <cell r="A165">
            <v>510</v>
          </cell>
          <cell r="J165">
            <v>470.98000000000047</v>
          </cell>
          <cell r="AE165">
            <v>0</v>
          </cell>
          <cell r="AF165">
            <v>0</v>
          </cell>
          <cell r="AG165">
            <v>1.01</v>
          </cell>
          <cell r="AH165">
            <v>1029.0200000000004</v>
          </cell>
        </row>
        <row r="166">
          <cell r="A166">
            <v>513</v>
          </cell>
          <cell r="J166">
            <v>15807.660000000033</v>
          </cell>
          <cell r="AE166">
            <v>0</v>
          </cell>
          <cell r="AF166">
            <v>0</v>
          </cell>
          <cell r="AG166">
            <v>0</v>
          </cell>
          <cell r="AH166">
            <v>29255.360000000001</v>
          </cell>
        </row>
        <row r="167">
          <cell r="A167">
            <v>517</v>
          </cell>
          <cell r="J167">
            <v>5961.5700000000006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</row>
        <row r="168">
          <cell r="A168">
            <v>523</v>
          </cell>
          <cell r="J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78997.429999999935</v>
          </cell>
        </row>
        <row r="169">
          <cell r="A169">
            <v>535</v>
          </cell>
          <cell r="J169">
            <v>120096.96000000002</v>
          </cell>
          <cell r="AE169">
            <v>0</v>
          </cell>
          <cell r="AF169">
            <v>0</v>
          </cell>
          <cell r="AG169">
            <v>0</v>
          </cell>
          <cell r="AH169">
            <v>58690.199999999983</v>
          </cell>
        </row>
        <row r="170">
          <cell r="A170">
            <v>540</v>
          </cell>
          <cell r="J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5181.4700000000048</v>
          </cell>
        </row>
        <row r="171">
          <cell r="A171">
            <v>551</v>
          </cell>
          <cell r="J171">
            <v>23502.75999999998</v>
          </cell>
          <cell r="AE171">
            <v>0</v>
          </cell>
          <cell r="AF171">
            <v>0</v>
          </cell>
          <cell r="AG171">
            <v>0</v>
          </cell>
          <cell r="AH171">
            <v>20310.150000000001</v>
          </cell>
        </row>
        <row r="172">
          <cell r="A172">
            <v>559</v>
          </cell>
          <cell r="J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31226.730000000021</v>
          </cell>
        </row>
        <row r="173">
          <cell r="A173">
            <v>569</v>
          </cell>
          <cell r="J173">
            <v>2362.2499999998836</v>
          </cell>
          <cell r="AE173">
            <v>0</v>
          </cell>
          <cell r="AF173">
            <v>0</v>
          </cell>
          <cell r="AG173">
            <v>0</v>
          </cell>
          <cell r="AH173">
            <v>38080.850000000006</v>
          </cell>
        </row>
        <row r="174">
          <cell r="A174">
            <v>571</v>
          </cell>
          <cell r="J174">
            <v>24435.010000000009</v>
          </cell>
          <cell r="AE174">
            <v>0</v>
          </cell>
          <cell r="AF174">
            <v>0</v>
          </cell>
          <cell r="AG174">
            <v>0</v>
          </cell>
          <cell r="AH174">
            <v>34821.01999999999</v>
          </cell>
        </row>
        <row r="175">
          <cell r="A175">
            <v>574</v>
          </cell>
          <cell r="J175">
            <v>18227.559999999998</v>
          </cell>
          <cell r="AE175">
            <v>0</v>
          </cell>
          <cell r="AF175">
            <v>0</v>
          </cell>
          <cell r="AG175">
            <v>0</v>
          </cell>
          <cell r="AH175">
            <v>10059.16</v>
          </cell>
        </row>
        <row r="176">
          <cell r="A176">
            <v>583</v>
          </cell>
          <cell r="J176">
            <v>684.65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A177">
            <v>586</v>
          </cell>
          <cell r="J177">
            <v>3658.9500000000025</v>
          </cell>
          <cell r="AE177">
            <v>0</v>
          </cell>
          <cell r="AF177">
            <v>0</v>
          </cell>
          <cell r="AG177">
            <v>0</v>
          </cell>
          <cell r="AH177">
            <v>2314.4900000000007</v>
          </cell>
        </row>
        <row r="178">
          <cell r="A178">
            <v>587</v>
          </cell>
          <cell r="J178">
            <v>3558.3999999999983</v>
          </cell>
          <cell r="AE178">
            <v>0</v>
          </cell>
          <cell r="AF178">
            <v>0</v>
          </cell>
          <cell r="AG178">
            <v>0</v>
          </cell>
          <cell r="AH178">
            <v>1434.6200000000008</v>
          </cell>
        </row>
        <row r="179">
          <cell r="A179">
            <v>588</v>
          </cell>
          <cell r="J179">
            <v>71500</v>
          </cell>
          <cell r="AE179">
            <v>0</v>
          </cell>
          <cell r="AF179">
            <v>0</v>
          </cell>
          <cell r="AG179">
            <v>68.2</v>
          </cell>
          <cell r="AH179">
            <v>164999.99999999997</v>
          </cell>
        </row>
        <row r="180">
          <cell r="A180">
            <v>594</v>
          </cell>
          <cell r="J180">
            <v>69.140000000015789</v>
          </cell>
          <cell r="AE180">
            <v>0</v>
          </cell>
          <cell r="AF180">
            <v>0</v>
          </cell>
          <cell r="AG180">
            <v>0</v>
          </cell>
          <cell r="AH180">
            <v>4232.2799999999988</v>
          </cell>
        </row>
        <row r="181">
          <cell r="A181">
            <v>599</v>
          </cell>
          <cell r="J181">
            <v>415031.61999999871</v>
          </cell>
          <cell r="AE181">
            <v>0</v>
          </cell>
          <cell r="AF181">
            <v>0</v>
          </cell>
          <cell r="AG181">
            <v>0</v>
          </cell>
          <cell r="AH181">
            <v>440846.10999999987</v>
          </cell>
        </row>
        <row r="182">
          <cell r="A182">
            <v>603</v>
          </cell>
          <cell r="J182">
            <v>125.21999999999935</v>
          </cell>
          <cell r="AE182">
            <v>0</v>
          </cell>
          <cell r="AF182">
            <v>0</v>
          </cell>
          <cell r="AG182">
            <v>0</v>
          </cell>
          <cell r="AH182">
            <v>2184.8500000000004</v>
          </cell>
        </row>
        <row r="183">
          <cell r="A183">
            <v>609</v>
          </cell>
          <cell r="J183">
            <v>5509.7899999999208</v>
          </cell>
          <cell r="AE183">
            <v>0</v>
          </cell>
          <cell r="AF183">
            <v>0</v>
          </cell>
          <cell r="AG183">
            <v>0</v>
          </cell>
          <cell r="AH183">
            <v>116585.07</v>
          </cell>
        </row>
        <row r="184">
          <cell r="A184">
            <v>616</v>
          </cell>
          <cell r="J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152486.21999999991</v>
          </cell>
        </row>
        <row r="185">
          <cell r="A185">
            <v>618</v>
          </cell>
          <cell r="J185">
            <v>29274.459999999817</v>
          </cell>
          <cell r="AE185">
            <v>0</v>
          </cell>
          <cell r="AF185">
            <v>0</v>
          </cell>
          <cell r="AG185">
            <v>0</v>
          </cell>
          <cell r="AH185">
            <v>228655.42999999993</v>
          </cell>
        </row>
        <row r="186">
          <cell r="A186">
            <v>627</v>
          </cell>
          <cell r="J186">
            <v>8319.0799999999581</v>
          </cell>
          <cell r="AE186">
            <v>0</v>
          </cell>
          <cell r="AF186">
            <v>0</v>
          </cell>
          <cell r="AG186">
            <v>0</v>
          </cell>
          <cell r="AH186">
            <v>26004.929999999993</v>
          </cell>
        </row>
        <row r="187">
          <cell r="A187">
            <v>631</v>
          </cell>
          <cell r="J187">
            <v>434.48999999999069</v>
          </cell>
          <cell r="AE187">
            <v>0</v>
          </cell>
          <cell r="AF187">
            <v>0</v>
          </cell>
          <cell r="AG187">
            <v>0</v>
          </cell>
          <cell r="AH187">
            <v>13052.18</v>
          </cell>
        </row>
        <row r="188">
          <cell r="A188">
            <v>633</v>
          </cell>
          <cell r="J188">
            <v>56.200000000000273</v>
          </cell>
          <cell r="AE188">
            <v>0</v>
          </cell>
          <cell r="AF188">
            <v>0</v>
          </cell>
          <cell r="AG188">
            <v>0</v>
          </cell>
          <cell r="AH188">
            <v>2066.12</v>
          </cell>
        </row>
        <row r="189">
          <cell r="A189">
            <v>637</v>
          </cell>
          <cell r="J189">
            <v>30613.869999999995</v>
          </cell>
          <cell r="AE189">
            <v>0</v>
          </cell>
          <cell r="AF189">
            <v>0</v>
          </cell>
          <cell r="AG189">
            <v>0</v>
          </cell>
          <cell r="AH189">
            <v>167222.46000000008</v>
          </cell>
        </row>
        <row r="190">
          <cell r="A190">
            <v>641</v>
          </cell>
          <cell r="J190">
            <v>1.8189894035458565E-12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A191">
            <v>642</v>
          </cell>
          <cell r="J191">
            <v>129286.87999999995</v>
          </cell>
          <cell r="AE191">
            <v>0</v>
          </cell>
          <cell r="AF191">
            <v>0</v>
          </cell>
          <cell r="AG191">
            <v>0</v>
          </cell>
          <cell r="AH191">
            <v>85079.77</v>
          </cell>
        </row>
        <row r="192">
          <cell r="A192">
            <v>645</v>
          </cell>
          <cell r="J192">
            <v>0</v>
          </cell>
          <cell r="AE192">
            <v>0</v>
          </cell>
          <cell r="AF192">
            <v>0</v>
          </cell>
          <cell r="AG192">
            <v>0.05</v>
          </cell>
          <cell r="AH192">
            <v>344.16000000000082</v>
          </cell>
        </row>
        <row r="193">
          <cell r="A193">
            <v>649</v>
          </cell>
          <cell r="J193">
            <v>4548.9099999999926</v>
          </cell>
          <cell r="AE193">
            <v>0</v>
          </cell>
          <cell r="AF193">
            <v>0</v>
          </cell>
          <cell r="AG193">
            <v>0</v>
          </cell>
          <cell r="AH193">
            <v>12552.559999999998</v>
          </cell>
        </row>
        <row r="194">
          <cell r="A194">
            <v>652</v>
          </cell>
          <cell r="J194">
            <v>1544.079999999999</v>
          </cell>
          <cell r="AE194">
            <v>0</v>
          </cell>
          <cell r="AF194">
            <v>0</v>
          </cell>
          <cell r="AG194">
            <v>0</v>
          </cell>
          <cell r="AH194">
            <v>2052.0499999999997</v>
          </cell>
        </row>
        <row r="195">
          <cell r="A195">
            <v>654</v>
          </cell>
          <cell r="J195">
            <v>1823.7599999997619</v>
          </cell>
          <cell r="AE195">
            <v>0</v>
          </cell>
          <cell r="AF195">
            <v>0</v>
          </cell>
          <cell r="AG195">
            <v>0</v>
          </cell>
          <cell r="AH195">
            <v>109281.14000000001</v>
          </cell>
        </row>
        <row r="196">
          <cell r="A196">
            <v>656</v>
          </cell>
          <cell r="J196">
            <v>3.0127011996228248E-12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A197">
            <v>660</v>
          </cell>
          <cell r="J197">
            <v>38770.749999999942</v>
          </cell>
          <cell r="AE197">
            <v>0</v>
          </cell>
          <cell r="AF197">
            <v>0</v>
          </cell>
          <cell r="AG197">
            <v>0</v>
          </cell>
          <cell r="AH197">
            <v>130702.57000000007</v>
          </cell>
        </row>
        <row r="198">
          <cell r="A198">
            <v>662</v>
          </cell>
          <cell r="J198">
            <v>4513.5</v>
          </cell>
          <cell r="AE198">
            <v>0</v>
          </cell>
          <cell r="AF198">
            <v>0</v>
          </cell>
          <cell r="AG198">
            <v>0</v>
          </cell>
          <cell r="AH198">
            <v>1656.0699999999997</v>
          </cell>
        </row>
        <row r="199">
          <cell r="A199">
            <v>664</v>
          </cell>
          <cell r="J199">
            <v>3323.2400000000011</v>
          </cell>
          <cell r="AE199">
            <v>0</v>
          </cell>
          <cell r="AF199">
            <v>0</v>
          </cell>
          <cell r="AG199">
            <v>0</v>
          </cell>
          <cell r="AH199">
            <v>445.0300000000002</v>
          </cell>
        </row>
        <row r="200">
          <cell r="A200">
            <v>682</v>
          </cell>
          <cell r="J200">
            <v>25492.489999999991</v>
          </cell>
          <cell r="AE200">
            <v>0</v>
          </cell>
          <cell r="AF200">
            <v>0</v>
          </cell>
          <cell r="AG200">
            <v>0</v>
          </cell>
          <cell r="AH200">
            <v>16469.009999999995</v>
          </cell>
        </row>
        <row r="201">
          <cell r="A201">
            <v>687</v>
          </cell>
          <cell r="J201">
            <v>70125.369999999937</v>
          </cell>
          <cell r="AE201">
            <v>0</v>
          </cell>
          <cell r="AF201">
            <v>0</v>
          </cell>
          <cell r="AG201">
            <v>0</v>
          </cell>
          <cell r="AH201">
            <v>93991.27999999997</v>
          </cell>
        </row>
        <row r="202">
          <cell r="A202">
            <v>690</v>
          </cell>
          <cell r="J202">
            <v>44737.03999999995</v>
          </cell>
          <cell r="AE202">
            <v>0</v>
          </cell>
          <cell r="AF202">
            <v>0</v>
          </cell>
          <cell r="AG202">
            <v>0</v>
          </cell>
          <cell r="AH202">
            <v>21182.520000000004</v>
          </cell>
        </row>
        <row r="203">
          <cell r="A203">
            <v>694</v>
          </cell>
          <cell r="J203">
            <v>2613.0199999999932</v>
          </cell>
          <cell r="AE203">
            <v>0</v>
          </cell>
          <cell r="AF203">
            <v>0</v>
          </cell>
          <cell r="AG203">
            <v>4.33</v>
          </cell>
          <cell r="AH203">
            <v>14882.110000000006</v>
          </cell>
        </row>
        <row r="204">
          <cell r="A204">
            <v>699</v>
          </cell>
          <cell r="J204">
            <v>146.45999999999913</v>
          </cell>
          <cell r="AE204">
            <v>0</v>
          </cell>
          <cell r="AF204">
            <v>0</v>
          </cell>
          <cell r="AG204">
            <v>0</v>
          </cell>
          <cell r="AH204">
            <v>19996.249999999993</v>
          </cell>
        </row>
        <row r="205">
          <cell r="A205">
            <v>703</v>
          </cell>
          <cell r="J205">
            <v>931.09999999998945</v>
          </cell>
          <cell r="AE205">
            <v>0</v>
          </cell>
          <cell r="AF205">
            <v>0</v>
          </cell>
          <cell r="AG205">
            <v>0</v>
          </cell>
          <cell r="AH205">
            <v>4191.010000000002</v>
          </cell>
        </row>
        <row r="206">
          <cell r="A206">
            <v>704</v>
          </cell>
          <cell r="J206">
            <v>1359.9199999999987</v>
          </cell>
          <cell r="AE206">
            <v>0</v>
          </cell>
          <cell r="AF206">
            <v>0</v>
          </cell>
          <cell r="AG206">
            <v>0</v>
          </cell>
          <cell r="AH206">
            <v>665.59999999999991</v>
          </cell>
        </row>
        <row r="207">
          <cell r="A207">
            <v>706</v>
          </cell>
          <cell r="J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3114.6499999999983</v>
          </cell>
        </row>
        <row r="208">
          <cell r="A208">
            <v>749</v>
          </cell>
          <cell r="J208">
            <v>45274.929999999964</v>
          </cell>
          <cell r="AE208">
            <v>0</v>
          </cell>
          <cell r="AF208">
            <v>0</v>
          </cell>
          <cell r="AG208">
            <v>0</v>
          </cell>
          <cell r="AH208">
            <v>32012.550000000017</v>
          </cell>
        </row>
        <row r="209">
          <cell r="A209">
            <v>753</v>
          </cell>
          <cell r="J209">
            <v>1.4551915228366852E-11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A210">
            <v>757</v>
          </cell>
          <cell r="J210">
            <v>3358.1399999999885</v>
          </cell>
          <cell r="AE210">
            <v>0</v>
          </cell>
          <cell r="AF210">
            <v>0</v>
          </cell>
          <cell r="AG210">
            <v>0</v>
          </cell>
          <cell r="AH210">
            <v>26354.74000000002</v>
          </cell>
        </row>
        <row r="211">
          <cell r="A211">
            <v>782</v>
          </cell>
          <cell r="J211">
            <v>1333.9700000000103</v>
          </cell>
          <cell r="AE211">
            <v>0</v>
          </cell>
          <cell r="AF211">
            <v>0</v>
          </cell>
          <cell r="AG211">
            <v>0</v>
          </cell>
          <cell r="AH211">
            <v>9342.2900000000009</v>
          </cell>
        </row>
        <row r="212">
          <cell r="A212">
            <v>830</v>
          </cell>
          <cell r="J212">
            <v>7516.7799999999988</v>
          </cell>
          <cell r="AE212">
            <v>0</v>
          </cell>
          <cell r="AF212">
            <v>0</v>
          </cell>
          <cell r="AG212">
            <v>0</v>
          </cell>
          <cell r="AH212">
            <v>3017.1499999999969</v>
          </cell>
        </row>
        <row r="213">
          <cell r="A213">
            <v>834</v>
          </cell>
          <cell r="J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2064.9599999999978</v>
          </cell>
        </row>
        <row r="214">
          <cell r="A214">
            <v>835</v>
          </cell>
          <cell r="J214">
            <v>43196.289999999921</v>
          </cell>
          <cell r="AE214">
            <v>0</v>
          </cell>
          <cell r="AF214">
            <v>0</v>
          </cell>
          <cell r="AG214">
            <v>0</v>
          </cell>
          <cell r="AH214">
            <v>283793.45999999996</v>
          </cell>
        </row>
        <row r="215">
          <cell r="A215">
            <v>842</v>
          </cell>
          <cell r="J215">
            <v>806.46999999998297</v>
          </cell>
          <cell r="AE215">
            <v>0</v>
          </cell>
          <cell r="AF215">
            <v>0</v>
          </cell>
          <cell r="AG215">
            <v>0</v>
          </cell>
          <cell r="AH215">
            <v>17191.889999999992</v>
          </cell>
        </row>
        <row r="216">
          <cell r="A216">
            <v>844</v>
          </cell>
          <cell r="J216">
            <v>1614.3899999999903</v>
          </cell>
          <cell r="AE216">
            <v>0</v>
          </cell>
          <cell r="AF216">
            <v>0</v>
          </cell>
          <cell r="AG216">
            <v>0</v>
          </cell>
          <cell r="AH216">
            <v>6128.630000000001</v>
          </cell>
        </row>
        <row r="217">
          <cell r="A217">
            <v>871</v>
          </cell>
          <cell r="J217">
            <v>2382.5000000000018</v>
          </cell>
          <cell r="AE217">
            <v>0</v>
          </cell>
          <cell r="AF217">
            <v>0</v>
          </cell>
          <cell r="AG217">
            <v>0</v>
          </cell>
          <cell r="AH217">
            <v>3754.9499999999985</v>
          </cell>
        </row>
        <row r="218">
          <cell r="A218">
            <v>874</v>
          </cell>
          <cell r="J218">
            <v>1122.2399999999989</v>
          </cell>
          <cell r="AE218">
            <v>0</v>
          </cell>
          <cell r="AF218">
            <v>0</v>
          </cell>
          <cell r="AG218">
            <v>0</v>
          </cell>
          <cell r="AH218">
            <v>1261.5500000000002</v>
          </cell>
        </row>
        <row r="219">
          <cell r="A219">
            <v>875</v>
          </cell>
          <cell r="J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A220">
            <v>877</v>
          </cell>
          <cell r="J220">
            <v>246715.40999999997</v>
          </cell>
          <cell r="AE220">
            <v>0</v>
          </cell>
          <cell r="AF220">
            <v>0</v>
          </cell>
          <cell r="AG220">
            <v>0</v>
          </cell>
          <cell r="AH220">
            <v>111561.35999999999</v>
          </cell>
        </row>
        <row r="221">
          <cell r="A221">
            <v>882</v>
          </cell>
          <cell r="J221">
            <v>7852.0600000000031</v>
          </cell>
          <cell r="AE221">
            <v>0</v>
          </cell>
          <cell r="AF221">
            <v>0</v>
          </cell>
          <cell r="AG221">
            <v>0</v>
          </cell>
          <cell r="AH221">
            <v>36.100000000000364</v>
          </cell>
        </row>
        <row r="222">
          <cell r="A222">
            <v>892</v>
          </cell>
          <cell r="J222">
            <v>9723.5499999999956</v>
          </cell>
          <cell r="AE222">
            <v>0</v>
          </cell>
          <cell r="AF222">
            <v>0</v>
          </cell>
          <cell r="AG222">
            <v>0</v>
          </cell>
          <cell r="AH222">
            <v>7986.2500000000036</v>
          </cell>
        </row>
        <row r="223">
          <cell r="A223">
            <v>896</v>
          </cell>
          <cell r="J223">
            <v>5700.8600000000079</v>
          </cell>
          <cell r="AE223">
            <v>0</v>
          </cell>
          <cell r="AF223">
            <v>0</v>
          </cell>
          <cell r="AG223">
            <v>0</v>
          </cell>
          <cell r="AH223">
            <v>30596.309999999998</v>
          </cell>
        </row>
        <row r="224">
          <cell r="A224">
            <v>902</v>
          </cell>
          <cell r="J224">
            <v>2415.0800000000017</v>
          </cell>
          <cell r="AE224">
            <v>0</v>
          </cell>
          <cell r="AF224">
            <v>0</v>
          </cell>
          <cell r="AG224">
            <v>0</v>
          </cell>
          <cell r="AH224">
            <v>1336.7400000000007</v>
          </cell>
        </row>
        <row r="225">
          <cell r="A225">
            <v>910</v>
          </cell>
          <cell r="J225">
            <v>6844.0499999999975</v>
          </cell>
          <cell r="AE225">
            <v>0</v>
          </cell>
          <cell r="AF225">
            <v>0</v>
          </cell>
          <cell r="AG225">
            <v>0</v>
          </cell>
          <cell r="AH225">
            <v>4950.45</v>
          </cell>
        </row>
        <row r="226">
          <cell r="A226">
            <v>924</v>
          </cell>
          <cell r="J226">
            <v>17164.37</v>
          </cell>
          <cell r="AE226">
            <v>0</v>
          </cell>
          <cell r="AF226">
            <v>0</v>
          </cell>
          <cell r="AG226">
            <v>0</v>
          </cell>
          <cell r="AH226">
            <v>3323.7800000000025</v>
          </cell>
        </row>
        <row r="227">
          <cell r="A227">
            <v>927</v>
          </cell>
          <cell r="J227">
            <v>9874.0300000000007</v>
          </cell>
          <cell r="AE227">
            <v>0</v>
          </cell>
          <cell r="AF227">
            <v>0</v>
          </cell>
          <cell r="AG227">
            <v>0</v>
          </cell>
          <cell r="AH227">
            <v>2030.08</v>
          </cell>
        </row>
        <row r="228">
          <cell r="A228">
            <v>940</v>
          </cell>
          <cell r="J228">
            <v>2104.5900000000024</v>
          </cell>
          <cell r="AE228">
            <v>0</v>
          </cell>
          <cell r="AF228">
            <v>0</v>
          </cell>
          <cell r="AG228">
            <v>0</v>
          </cell>
          <cell r="AH228">
            <v>727.4699999999998</v>
          </cell>
        </row>
        <row r="229">
          <cell r="A229">
            <v>984</v>
          </cell>
          <cell r="J229">
            <v>0</v>
          </cell>
          <cell r="AE229">
            <v>0</v>
          </cell>
          <cell r="AF229">
            <v>0</v>
          </cell>
          <cell r="AG229">
            <v>44.68</v>
          </cell>
          <cell r="AH229">
            <v>4.0927261579781771E-12</v>
          </cell>
        </row>
        <row r="230">
          <cell r="A230">
            <v>1002</v>
          </cell>
          <cell r="J230">
            <v>0</v>
          </cell>
          <cell r="AE230">
            <v>0</v>
          </cell>
          <cell r="AF230">
            <v>0</v>
          </cell>
          <cell r="AG230">
            <v>13.85</v>
          </cell>
          <cell r="AH230">
            <v>2294.3999999999969</v>
          </cell>
        </row>
        <row r="231">
          <cell r="A231">
            <v>1005</v>
          </cell>
          <cell r="J231">
            <v>22437.329999999991</v>
          </cell>
          <cell r="AE231">
            <v>0</v>
          </cell>
          <cell r="AF231">
            <v>0</v>
          </cell>
          <cell r="AG231">
            <v>0</v>
          </cell>
          <cell r="AH231">
            <v>9827.08</v>
          </cell>
        </row>
        <row r="232">
          <cell r="A232">
            <v>1033</v>
          </cell>
          <cell r="J232">
            <v>9918.2199999999757</v>
          </cell>
          <cell r="AE232">
            <v>0</v>
          </cell>
          <cell r="AF232">
            <v>0</v>
          </cell>
          <cell r="AG232">
            <v>0</v>
          </cell>
          <cell r="AH232">
            <v>15770.689999999988</v>
          </cell>
        </row>
        <row r="233">
          <cell r="A233">
            <v>1034</v>
          </cell>
          <cell r="J233">
            <v>1189.4600000000155</v>
          </cell>
          <cell r="AE233">
            <v>0</v>
          </cell>
          <cell r="AF233">
            <v>0</v>
          </cell>
          <cell r="AG233">
            <v>0</v>
          </cell>
          <cell r="AH233">
            <v>11429.75</v>
          </cell>
        </row>
        <row r="234">
          <cell r="A234">
            <v>1051</v>
          </cell>
          <cell r="J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17842.460000000025</v>
          </cell>
        </row>
        <row r="235">
          <cell r="A235">
            <v>1052</v>
          </cell>
          <cell r="J235">
            <v>506.37000000000262</v>
          </cell>
          <cell r="AE235">
            <v>0</v>
          </cell>
          <cell r="AF235">
            <v>0</v>
          </cell>
          <cell r="AG235">
            <v>5.6300000000000008</v>
          </cell>
          <cell r="AH235">
            <v>20775.430000000008</v>
          </cell>
        </row>
        <row r="236">
          <cell r="A236">
            <v>1053</v>
          </cell>
          <cell r="J236">
            <v>719.6000000000131</v>
          </cell>
          <cell r="AE236">
            <v>0</v>
          </cell>
          <cell r="AF236">
            <v>0</v>
          </cell>
          <cell r="AG236">
            <v>0</v>
          </cell>
          <cell r="AH236">
            <v>13454.440000000002</v>
          </cell>
        </row>
        <row r="237">
          <cell r="A237">
            <v>1055</v>
          </cell>
          <cell r="J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4.5474735088646412E-13</v>
          </cell>
        </row>
        <row r="238">
          <cell r="A238">
            <v>1067</v>
          </cell>
          <cell r="J238">
            <v>480.93000000000393</v>
          </cell>
          <cell r="AE238">
            <v>0</v>
          </cell>
          <cell r="AF238">
            <v>0</v>
          </cell>
          <cell r="AG238">
            <v>7</v>
          </cell>
          <cell r="AH238">
            <v>16583.399999999994</v>
          </cell>
        </row>
        <row r="239">
          <cell r="A239">
            <v>1071</v>
          </cell>
          <cell r="J239">
            <v>16066.669999999969</v>
          </cell>
          <cell r="AE239">
            <v>0</v>
          </cell>
          <cell r="AF239">
            <v>0</v>
          </cell>
          <cell r="AG239">
            <v>0</v>
          </cell>
          <cell r="AH239">
            <v>14784.800000000003</v>
          </cell>
        </row>
        <row r="240">
          <cell r="A240">
            <v>1072</v>
          </cell>
          <cell r="J240">
            <v>1470.1799999999866</v>
          </cell>
          <cell r="AE240">
            <v>0</v>
          </cell>
          <cell r="AF240">
            <v>0</v>
          </cell>
          <cell r="AG240">
            <v>0</v>
          </cell>
          <cell r="AH240">
            <v>5126.2200000000012</v>
          </cell>
        </row>
        <row r="241">
          <cell r="A241">
            <v>1075</v>
          </cell>
          <cell r="J241">
            <v>89662.830000000016</v>
          </cell>
          <cell r="AE241">
            <v>0</v>
          </cell>
          <cell r="AF241">
            <v>0</v>
          </cell>
          <cell r="AG241">
            <v>0</v>
          </cell>
          <cell r="AH241">
            <v>25130.399999999987</v>
          </cell>
        </row>
        <row r="242">
          <cell r="A242">
            <v>1080</v>
          </cell>
          <cell r="J242">
            <v>3586.4199999999946</v>
          </cell>
          <cell r="AE242">
            <v>0</v>
          </cell>
          <cell r="AF242">
            <v>0</v>
          </cell>
          <cell r="AG242">
            <v>0</v>
          </cell>
          <cell r="AH242">
            <v>5591.18</v>
          </cell>
        </row>
        <row r="243">
          <cell r="A243">
            <v>1085</v>
          </cell>
          <cell r="J243">
            <v>187131.17999999985</v>
          </cell>
          <cell r="AE243">
            <v>0</v>
          </cell>
          <cell r="AF243">
            <v>0</v>
          </cell>
          <cell r="AG243">
            <v>0</v>
          </cell>
          <cell r="AH243">
            <v>2796.2899999999936</v>
          </cell>
        </row>
        <row r="244">
          <cell r="A244">
            <v>1088</v>
          </cell>
          <cell r="J244">
            <v>2242.4099999999817</v>
          </cell>
          <cell r="AE244">
            <v>0</v>
          </cell>
          <cell r="AF244">
            <v>0</v>
          </cell>
          <cell r="AG244">
            <v>0</v>
          </cell>
          <cell r="AH244">
            <v>5896.7599999999984</v>
          </cell>
        </row>
        <row r="245">
          <cell r="A245">
            <v>1089</v>
          </cell>
          <cell r="J245">
            <v>267.06000000000131</v>
          </cell>
          <cell r="AE245">
            <v>0</v>
          </cell>
          <cell r="AF245">
            <v>0</v>
          </cell>
          <cell r="AG245">
            <v>0</v>
          </cell>
          <cell r="AH245">
            <v>1845.5</v>
          </cell>
        </row>
        <row r="246">
          <cell r="A246">
            <v>1107</v>
          </cell>
          <cell r="J246">
            <v>3863.0199999999968</v>
          </cell>
          <cell r="AE246">
            <v>0</v>
          </cell>
          <cell r="AF246">
            <v>0</v>
          </cell>
          <cell r="AG246">
            <v>20.32</v>
          </cell>
          <cell r="AH246">
            <v>4176.6300000000019</v>
          </cell>
        </row>
        <row r="247">
          <cell r="A247">
            <v>1109</v>
          </cell>
          <cell r="J247">
            <v>6931.7600000000384</v>
          </cell>
          <cell r="AE247">
            <v>0</v>
          </cell>
          <cell r="AF247">
            <v>0</v>
          </cell>
          <cell r="AG247">
            <v>0</v>
          </cell>
          <cell r="AH247">
            <v>83951.59</v>
          </cell>
        </row>
        <row r="248">
          <cell r="A248">
            <v>1117</v>
          </cell>
          <cell r="J248">
            <v>80.02000000000001</v>
          </cell>
          <cell r="AE248">
            <v>0</v>
          </cell>
          <cell r="AF248">
            <v>0</v>
          </cell>
          <cell r="AG248">
            <v>0</v>
          </cell>
          <cell r="AH248">
            <v>58.989999999999966</v>
          </cell>
        </row>
        <row r="249">
          <cell r="A249">
            <v>1129</v>
          </cell>
          <cell r="J249">
            <v>43.410000000000196</v>
          </cell>
          <cell r="AE249">
            <v>0</v>
          </cell>
          <cell r="AF249">
            <v>0</v>
          </cell>
          <cell r="AG249">
            <v>0</v>
          </cell>
          <cell r="AH249">
            <v>87.889999999999986</v>
          </cell>
        </row>
        <row r="250">
          <cell r="A250">
            <v>1131</v>
          </cell>
          <cell r="J250">
            <v>12526.850000000002</v>
          </cell>
          <cell r="AE250">
            <v>0</v>
          </cell>
          <cell r="AF250">
            <v>0</v>
          </cell>
          <cell r="AG250">
            <v>0</v>
          </cell>
          <cell r="AH250">
            <v>6239.68</v>
          </cell>
        </row>
        <row r="251">
          <cell r="A251">
            <v>1138</v>
          </cell>
          <cell r="J251">
            <v>36674.789999999863</v>
          </cell>
          <cell r="AE251">
            <v>0</v>
          </cell>
          <cell r="AF251">
            <v>0</v>
          </cell>
          <cell r="AG251">
            <v>0</v>
          </cell>
          <cell r="AH251">
            <v>60867.78</v>
          </cell>
        </row>
        <row r="252">
          <cell r="A252">
            <v>1154</v>
          </cell>
          <cell r="J252">
            <v>6816.9199999994307</v>
          </cell>
          <cell r="AE252">
            <v>0</v>
          </cell>
          <cell r="AF252">
            <v>0</v>
          </cell>
          <cell r="AG252">
            <v>0</v>
          </cell>
          <cell r="AH252">
            <v>142081.5500000001</v>
          </cell>
        </row>
        <row r="253">
          <cell r="A253">
            <v>1157</v>
          </cell>
          <cell r="J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</row>
        <row r="254">
          <cell r="A254">
            <v>1173</v>
          </cell>
          <cell r="J254">
            <v>1227.5299999999997</v>
          </cell>
          <cell r="AE254">
            <v>0</v>
          </cell>
          <cell r="AF254">
            <v>0</v>
          </cell>
          <cell r="AG254">
            <v>0</v>
          </cell>
          <cell r="AH254">
            <v>2211.2899999999981</v>
          </cell>
        </row>
        <row r="255">
          <cell r="A255">
            <v>1179</v>
          </cell>
          <cell r="J255">
            <v>4091.3399999999965</v>
          </cell>
          <cell r="AE255">
            <v>0</v>
          </cell>
          <cell r="AF255">
            <v>0</v>
          </cell>
          <cell r="AG255">
            <v>0</v>
          </cell>
          <cell r="AH255">
            <v>2855.0199999999991</v>
          </cell>
        </row>
        <row r="256">
          <cell r="A256">
            <v>1180</v>
          </cell>
          <cell r="J256">
            <v>63418.48000000004</v>
          </cell>
          <cell r="AE256">
            <v>0</v>
          </cell>
          <cell r="AF256">
            <v>0</v>
          </cell>
          <cell r="AG256">
            <v>0</v>
          </cell>
          <cell r="AH256">
            <v>36253.979999999996</v>
          </cell>
        </row>
        <row r="257">
          <cell r="A257">
            <v>1215</v>
          </cell>
          <cell r="J257">
            <v>12043.320000000014</v>
          </cell>
          <cell r="AE257">
            <v>0</v>
          </cell>
          <cell r="AF257">
            <v>0</v>
          </cell>
          <cell r="AG257">
            <v>0</v>
          </cell>
          <cell r="AH257">
            <v>7959.8099999999977</v>
          </cell>
        </row>
        <row r="258">
          <cell r="A258">
            <v>1243</v>
          </cell>
          <cell r="J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62729.469999999958</v>
          </cell>
        </row>
        <row r="259">
          <cell r="A259">
            <v>1244</v>
          </cell>
          <cell r="J259">
            <v>2285.7899999999945</v>
          </cell>
          <cell r="AE259">
            <v>0</v>
          </cell>
          <cell r="AF259">
            <v>0</v>
          </cell>
          <cell r="AG259">
            <v>0</v>
          </cell>
          <cell r="AH259">
            <v>3450.2100000000009</v>
          </cell>
        </row>
        <row r="260">
          <cell r="A260">
            <v>1260</v>
          </cell>
          <cell r="J260">
            <v>331.58000000000538</v>
          </cell>
          <cell r="AE260">
            <v>0</v>
          </cell>
          <cell r="AF260">
            <v>0</v>
          </cell>
          <cell r="AG260">
            <v>0</v>
          </cell>
          <cell r="AH260">
            <v>4658.739999999998</v>
          </cell>
        </row>
        <row r="261">
          <cell r="A261">
            <v>1264</v>
          </cell>
          <cell r="J261">
            <v>2264.0700000000006</v>
          </cell>
          <cell r="AE261">
            <v>0</v>
          </cell>
          <cell r="AF261">
            <v>0</v>
          </cell>
          <cell r="AG261">
            <v>0</v>
          </cell>
          <cell r="AH261">
            <v>1206.2099999999998</v>
          </cell>
        </row>
        <row r="262">
          <cell r="A262">
            <v>1290</v>
          </cell>
          <cell r="J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A263">
            <v>1296</v>
          </cell>
          <cell r="J263">
            <v>14599.120000000021</v>
          </cell>
          <cell r="AE263">
            <v>0</v>
          </cell>
          <cell r="AF263">
            <v>0</v>
          </cell>
          <cell r="AG263">
            <v>0</v>
          </cell>
          <cell r="AH263">
            <v>3966.2599999999984</v>
          </cell>
        </row>
        <row r="264">
          <cell r="A264">
            <v>1303</v>
          </cell>
          <cell r="J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2695.92</v>
          </cell>
        </row>
        <row r="265">
          <cell r="A265">
            <v>1307</v>
          </cell>
          <cell r="J265">
            <v>5.7553961596568115E-13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</row>
        <row r="266">
          <cell r="A266">
            <v>1309</v>
          </cell>
          <cell r="J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15856.190000000004</v>
          </cell>
        </row>
        <row r="267">
          <cell r="A267">
            <v>1330</v>
          </cell>
          <cell r="J267">
            <v>3711.0300000000097</v>
          </cell>
          <cell r="AE267">
            <v>0</v>
          </cell>
          <cell r="AF267">
            <v>0</v>
          </cell>
          <cell r="AG267">
            <v>0</v>
          </cell>
          <cell r="AH267">
            <v>8800.4900000000016</v>
          </cell>
        </row>
        <row r="268">
          <cell r="A268">
            <v>1331</v>
          </cell>
          <cell r="J268">
            <v>2038.6799999999967</v>
          </cell>
          <cell r="AE268">
            <v>0</v>
          </cell>
          <cell r="AF268">
            <v>0</v>
          </cell>
          <cell r="AG268">
            <v>0</v>
          </cell>
          <cell r="AH268">
            <v>6278.520000000005</v>
          </cell>
        </row>
        <row r="269">
          <cell r="A269">
            <v>1355</v>
          </cell>
          <cell r="J269">
            <v>631.68000000000666</v>
          </cell>
          <cell r="AE269">
            <v>0</v>
          </cell>
          <cell r="AF269">
            <v>0</v>
          </cell>
          <cell r="AG269">
            <v>0</v>
          </cell>
          <cell r="AH269">
            <v>3670.3199999999997</v>
          </cell>
        </row>
        <row r="270">
          <cell r="A270">
            <v>1400</v>
          </cell>
          <cell r="J270">
            <v>0.27999999999974534</v>
          </cell>
          <cell r="AE270">
            <v>0</v>
          </cell>
          <cell r="AF270">
            <v>0</v>
          </cell>
          <cell r="AG270">
            <v>0</v>
          </cell>
          <cell r="AH270">
            <v>1347.6800000000012</v>
          </cell>
        </row>
        <row r="271">
          <cell r="A271">
            <v>1415</v>
          </cell>
          <cell r="J271">
            <v>575.30000000000155</v>
          </cell>
          <cell r="AE271">
            <v>0</v>
          </cell>
          <cell r="AF271">
            <v>0</v>
          </cell>
          <cell r="AG271">
            <v>0</v>
          </cell>
          <cell r="AH271">
            <v>1589.8999999999996</v>
          </cell>
        </row>
        <row r="272">
          <cell r="A272">
            <v>1426</v>
          </cell>
          <cell r="J272">
            <v>34566.679999999978</v>
          </cell>
          <cell r="AE272">
            <v>0</v>
          </cell>
          <cell r="AF272">
            <v>0</v>
          </cell>
          <cell r="AG272">
            <v>0</v>
          </cell>
          <cell r="AH272">
            <v>17035.820000000007</v>
          </cell>
        </row>
        <row r="273">
          <cell r="A273">
            <v>1427</v>
          </cell>
          <cell r="J273">
            <v>2633.9099999999944</v>
          </cell>
          <cell r="AE273">
            <v>0</v>
          </cell>
          <cell r="AF273">
            <v>0</v>
          </cell>
          <cell r="AG273">
            <v>0</v>
          </cell>
          <cell r="AH273">
            <v>11062.550000000003</v>
          </cell>
        </row>
        <row r="274">
          <cell r="A274">
            <v>1430</v>
          </cell>
          <cell r="J274">
            <v>3406.2399999999907</v>
          </cell>
          <cell r="AE274">
            <v>0</v>
          </cell>
          <cell r="AF274">
            <v>0</v>
          </cell>
          <cell r="AG274">
            <v>0</v>
          </cell>
          <cell r="AH274">
            <v>13199.939999999997</v>
          </cell>
        </row>
        <row r="275">
          <cell r="A275">
            <v>1437</v>
          </cell>
          <cell r="J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6899.9999999999982</v>
          </cell>
        </row>
        <row r="276">
          <cell r="A276">
            <v>1450</v>
          </cell>
          <cell r="J276">
            <v>6360.599999999994</v>
          </cell>
          <cell r="AE276">
            <v>0</v>
          </cell>
          <cell r="AF276">
            <v>0</v>
          </cell>
          <cell r="AG276">
            <v>0</v>
          </cell>
          <cell r="AH276">
            <v>2745.7799999999988</v>
          </cell>
        </row>
        <row r="277">
          <cell r="A277">
            <v>1452</v>
          </cell>
          <cell r="J277">
            <v>35757.220000000132</v>
          </cell>
          <cell r="AE277">
            <v>0</v>
          </cell>
          <cell r="AF277">
            <v>0</v>
          </cell>
          <cell r="AG277">
            <v>0</v>
          </cell>
          <cell r="AH277">
            <v>93100.410000000033</v>
          </cell>
        </row>
        <row r="278">
          <cell r="A278">
            <v>1469</v>
          </cell>
          <cell r="J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3040.0800000000008</v>
          </cell>
        </row>
        <row r="279">
          <cell r="A279">
            <v>1484</v>
          </cell>
          <cell r="J279">
            <v>71370.009999999776</v>
          </cell>
          <cell r="AE279">
            <v>0</v>
          </cell>
          <cell r="AF279">
            <v>0</v>
          </cell>
          <cell r="AG279">
            <v>0</v>
          </cell>
          <cell r="AH279">
            <v>57076.100000000035</v>
          </cell>
        </row>
        <row r="280">
          <cell r="A280">
            <v>1488</v>
          </cell>
          <cell r="J280">
            <v>0</v>
          </cell>
          <cell r="AE280">
            <v>0</v>
          </cell>
          <cell r="AF280">
            <v>0</v>
          </cell>
          <cell r="AG280">
            <v>308.90000000000003</v>
          </cell>
          <cell r="AH280">
            <v>14626.8</v>
          </cell>
        </row>
        <row r="281">
          <cell r="A281">
            <v>1492</v>
          </cell>
          <cell r="J281">
            <v>1308.2299999999993</v>
          </cell>
          <cell r="AE281">
            <v>0</v>
          </cell>
          <cell r="AF281">
            <v>0</v>
          </cell>
          <cell r="AG281">
            <v>0</v>
          </cell>
          <cell r="AH281">
            <v>105.04999999999995</v>
          </cell>
        </row>
        <row r="282">
          <cell r="A282">
            <v>1524</v>
          </cell>
          <cell r="J282">
            <v>2378.0600000000004</v>
          </cell>
          <cell r="AE282">
            <v>0</v>
          </cell>
          <cell r="AF282">
            <v>0</v>
          </cell>
          <cell r="AG282">
            <v>0</v>
          </cell>
          <cell r="AH282">
            <v>2230.5</v>
          </cell>
        </row>
        <row r="283">
          <cell r="A283">
            <v>1535</v>
          </cell>
          <cell r="J283">
            <v>6080.5699999999833</v>
          </cell>
          <cell r="AE283">
            <v>0</v>
          </cell>
          <cell r="AF283">
            <v>0</v>
          </cell>
          <cell r="AG283">
            <v>0</v>
          </cell>
          <cell r="AH283">
            <v>3696.16</v>
          </cell>
        </row>
        <row r="284">
          <cell r="A284">
            <v>1570</v>
          </cell>
          <cell r="J284">
            <v>15822.549999999996</v>
          </cell>
          <cell r="AE284">
            <v>0</v>
          </cell>
          <cell r="AF284">
            <v>0</v>
          </cell>
          <cell r="AG284">
            <v>0</v>
          </cell>
          <cell r="AH284">
            <v>3693.59</v>
          </cell>
        </row>
        <row r="285">
          <cell r="A285">
            <v>1590</v>
          </cell>
          <cell r="J285">
            <v>8112.5300000000861</v>
          </cell>
          <cell r="AE285">
            <v>0</v>
          </cell>
          <cell r="AF285">
            <v>0</v>
          </cell>
          <cell r="AG285">
            <v>0</v>
          </cell>
          <cell r="AH285">
            <v>31537.699999999997</v>
          </cell>
        </row>
        <row r="286">
          <cell r="A286">
            <v>1600</v>
          </cell>
          <cell r="J286">
            <v>270166.28000000026</v>
          </cell>
          <cell r="AE286">
            <v>0</v>
          </cell>
          <cell r="AF286">
            <v>0</v>
          </cell>
          <cell r="AG286">
            <v>0</v>
          </cell>
          <cell r="AH286">
            <v>174783.51999999996</v>
          </cell>
        </row>
        <row r="287">
          <cell r="A287">
            <v>1657</v>
          </cell>
          <cell r="J287">
            <v>2054.1099999999906</v>
          </cell>
          <cell r="AE287">
            <v>0</v>
          </cell>
          <cell r="AF287">
            <v>0</v>
          </cell>
          <cell r="AG287">
            <v>0</v>
          </cell>
          <cell r="AH287">
            <v>3108.2900000000009</v>
          </cell>
        </row>
        <row r="288">
          <cell r="A288">
            <v>1658</v>
          </cell>
          <cell r="J288">
            <v>2550.91</v>
          </cell>
          <cell r="AE288">
            <v>0</v>
          </cell>
          <cell r="AF288">
            <v>0</v>
          </cell>
          <cell r="AG288">
            <v>0</v>
          </cell>
          <cell r="AH288">
            <v>2021.8400000000001</v>
          </cell>
        </row>
        <row r="289">
          <cell r="A289">
            <v>1669</v>
          </cell>
          <cell r="J289">
            <v>612.93999999999983</v>
          </cell>
          <cell r="AE289">
            <v>0</v>
          </cell>
          <cell r="AF289">
            <v>0</v>
          </cell>
          <cell r="AG289">
            <v>0</v>
          </cell>
          <cell r="AH289">
            <v>1142.2799999999997</v>
          </cell>
        </row>
        <row r="290">
          <cell r="A290">
            <v>1670</v>
          </cell>
          <cell r="J290">
            <v>621.21999999999753</v>
          </cell>
          <cell r="AE290">
            <v>0</v>
          </cell>
          <cell r="AF290">
            <v>0</v>
          </cell>
          <cell r="AG290">
            <v>0</v>
          </cell>
          <cell r="AH290">
            <v>7413.4200000000019</v>
          </cell>
        </row>
        <row r="291">
          <cell r="A291">
            <v>1677</v>
          </cell>
          <cell r="J291">
            <v>41.350000000000364</v>
          </cell>
          <cell r="AE291">
            <v>0</v>
          </cell>
          <cell r="AF291">
            <v>0</v>
          </cell>
          <cell r="AG291">
            <v>6.34</v>
          </cell>
          <cell r="AH291">
            <v>3176.5499999999993</v>
          </cell>
        </row>
        <row r="292">
          <cell r="A292">
            <v>1681</v>
          </cell>
          <cell r="J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4474.0800000000054</v>
          </cell>
        </row>
        <row r="293">
          <cell r="A293">
            <v>1706</v>
          </cell>
          <cell r="J293">
            <v>362.17999999999847</v>
          </cell>
          <cell r="AE293">
            <v>0</v>
          </cell>
          <cell r="AF293">
            <v>0</v>
          </cell>
          <cell r="AG293">
            <v>0</v>
          </cell>
          <cell r="AH293">
            <v>5660.6200000000026</v>
          </cell>
        </row>
        <row r="294">
          <cell r="A294">
            <v>1709</v>
          </cell>
          <cell r="J294">
            <v>2760.3200000000033</v>
          </cell>
          <cell r="AE294">
            <v>0</v>
          </cell>
          <cell r="AF294">
            <v>0</v>
          </cell>
          <cell r="AG294">
            <v>0</v>
          </cell>
          <cell r="AH294">
            <v>10873.660000000003</v>
          </cell>
        </row>
        <row r="295">
          <cell r="A295">
            <v>1719</v>
          </cell>
          <cell r="J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6">
          <cell r="A296">
            <v>1720</v>
          </cell>
          <cell r="J296">
            <v>311.88000000000102</v>
          </cell>
          <cell r="AE296">
            <v>0</v>
          </cell>
          <cell r="AF296">
            <v>0</v>
          </cell>
          <cell r="AG296">
            <v>0</v>
          </cell>
          <cell r="AH296">
            <v>9439.3200000000033</v>
          </cell>
        </row>
        <row r="297">
          <cell r="A297">
            <v>1724</v>
          </cell>
          <cell r="J297">
            <v>2.3661073100811336E-12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8">
          <cell r="A298">
            <v>1735</v>
          </cell>
          <cell r="J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6309.5900000000074</v>
          </cell>
        </row>
        <row r="299">
          <cell r="A299">
            <v>1740</v>
          </cell>
          <cell r="J299">
            <v>4968.809999999994</v>
          </cell>
          <cell r="AE299">
            <v>0</v>
          </cell>
          <cell r="AF299">
            <v>0</v>
          </cell>
          <cell r="AG299">
            <v>0</v>
          </cell>
          <cell r="AH299">
            <v>5100.66</v>
          </cell>
        </row>
        <row r="300">
          <cell r="A300">
            <v>1746</v>
          </cell>
          <cell r="J300">
            <v>15419.75</v>
          </cell>
          <cell r="AE300">
            <v>0</v>
          </cell>
          <cell r="AF300">
            <v>0</v>
          </cell>
          <cell r="AG300">
            <v>0</v>
          </cell>
          <cell r="AH300">
            <v>10743.960000000003</v>
          </cell>
        </row>
        <row r="301">
          <cell r="A301">
            <v>1757</v>
          </cell>
          <cell r="J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42.519999999999996</v>
          </cell>
        </row>
        <row r="302">
          <cell r="A302">
            <v>1771</v>
          </cell>
          <cell r="J302">
            <v>595.13000000000966</v>
          </cell>
          <cell r="AE302">
            <v>0</v>
          </cell>
          <cell r="AF302">
            <v>0</v>
          </cell>
          <cell r="AG302">
            <v>0</v>
          </cell>
          <cell r="AH302">
            <v>3420.0700000000015</v>
          </cell>
        </row>
        <row r="303">
          <cell r="A303">
            <v>1772</v>
          </cell>
          <cell r="J303">
            <v>2004.1900000000314</v>
          </cell>
          <cell r="AE303">
            <v>0</v>
          </cell>
          <cell r="AF303">
            <v>0</v>
          </cell>
          <cell r="AG303">
            <v>0</v>
          </cell>
          <cell r="AH303">
            <v>16605.050000000003</v>
          </cell>
        </row>
        <row r="304">
          <cell r="A304">
            <v>1790</v>
          </cell>
          <cell r="J304">
            <v>3528.1900000000041</v>
          </cell>
          <cell r="AE304">
            <v>0</v>
          </cell>
          <cell r="AF304">
            <v>0</v>
          </cell>
          <cell r="AG304">
            <v>0</v>
          </cell>
          <cell r="AH304">
            <v>1815.1200000000008</v>
          </cell>
        </row>
        <row r="305">
          <cell r="A305">
            <v>1799</v>
          </cell>
          <cell r="J305">
            <v>46709.960000000079</v>
          </cell>
          <cell r="AE305">
            <v>0</v>
          </cell>
          <cell r="AF305">
            <v>0</v>
          </cell>
          <cell r="AG305">
            <v>0</v>
          </cell>
          <cell r="AH305">
            <v>176363.52000000002</v>
          </cell>
        </row>
        <row r="306">
          <cell r="A306">
            <v>1806</v>
          </cell>
          <cell r="J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12586.620000000048</v>
          </cell>
        </row>
        <row r="307">
          <cell r="A307">
            <v>1809</v>
          </cell>
          <cell r="J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9466.239999999987</v>
          </cell>
        </row>
        <row r="308">
          <cell r="A308">
            <v>1824</v>
          </cell>
          <cell r="J308">
            <v>28.609999999999786</v>
          </cell>
          <cell r="AE308">
            <v>0</v>
          </cell>
          <cell r="AF308">
            <v>0</v>
          </cell>
          <cell r="AG308">
            <v>0</v>
          </cell>
          <cell r="AH308">
            <v>862.76000000000022</v>
          </cell>
        </row>
        <row r="309">
          <cell r="A309">
            <v>1831</v>
          </cell>
          <cell r="J309">
            <v>8075.8399999999965</v>
          </cell>
          <cell r="AE309">
            <v>0</v>
          </cell>
          <cell r="AF309">
            <v>0</v>
          </cell>
          <cell r="AG309">
            <v>0</v>
          </cell>
          <cell r="AH309">
            <v>1410.5300000000007</v>
          </cell>
        </row>
        <row r="310">
          <cell r="A310">
            <v>1832</v>
          </cell>
          <cell r="J310">
            <v>2610.4200000000146</v>
          </cell>
          <cell r="AE310">
            <v>0</v>
          </cell>
          <cell r="AF310">
            <v>0</v>
          </cell>
          <cell r="AG310">
            <v>0</v>
          </cell>
          <cell r="AH310">
            <v>10169.369999999995</v>
          </cell>
        </row>
        <row r="311">
          <cell r="A311">
            <v>1846</v>
          </cell>
          <cell r="J311">
            <v>47.829999999999814</v>
          </cell>
          <cell r="AE311">
            <v>0</v>
          </cell>
          <cell r="AF311">
            <v>0</v>
          </cell>
          <cell r="AG311">
            <v>0</v>
          </cell>
          <cell r="AH311">
            <v>296.32999999999993</v>
          </cell>
        </row>
        <row r="312">
          <cell r="A312">
            <v>1861</v>
          </cell>
          <cell r="J312">
            <v>2282.3900000000031</v>
          </cell>
          <cell r="AE312">
            <v>0</v>
          </cell>
          <cell r="AF312">
            <v>0</v>
          </cell>
          <cell r="AG312">
            <v>0</v>
          </cell>
          <cell r="AH312">
            <v>1919.2199999999993</v>
          </cell>
        </row>
        <row r="313">
          <cell r="A313">
            <v>1867</v>
          </cell>
          <cell r="J313">
            <v>15417.420000000006</v>
          </cell>
          <cell r="AE313">
            <v>0</v>
          </cell>
          <cell r="AF313">
            <v>0</v>
          </cell>
          <cell r="AG313">
            <v>0</v>
          </cell>
          <cell r="AH313">
            <v>7475.3799999999974</v>
          </cell>
        </row>
        <row r="314">
          <cell r="A314">
            <v>1879</v>
          </cell>
          <cell r="J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807.37999999999943</v>
          </cell>
        </row>
        <row r="315">
          <cell r="A315">
            <v>1880</v>
          </cell>
          <cell r="J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6482.4399999999987</v>
          </cell>
        </row>
        <row r="316">
          <cell r="A316">
            <v>1884</v>
          </cell>
          <cell r="J316">
            <v>8300.9000000000087</v>
          </cell>
          <cell r="AE316">
            <v>0</v>
          </cell>
          <cell r="AF316">
            <v>0</v>
          </cell>
          <cell r="AG316">
            <v>0</v>
          </cell>
          <cell r="AH316">
            <v>12752.010000000002</v>
          </cell>
        </row>
        <row r="317">
          <cell r="A317">
            <v>1909</v>
          </cell>
          <cell r="J317">
            <v>956.17000000000007</v>
          </cell>
          <cell r="AE317">
            <v>0</v>
          </cell>
          <cell r="AF317">
            <v>0</v>
          </cell>
          <cell r="AG317">
            <v>0</v>
          </cell>
          <cell r="AH317">
            <v>6881.75</v>
          </cell>
        </row>
        <row r="318">
          <cell r="A318">
            <v>1920</v>
          </cell>
          <cell r="J318">
            <v>0</v>
          </cell>
          <cell r="AE318">
            <v>0</v>
          </cell>
          <cell r="AF318">
            <v>0</v>
          </cell>
          <cell r="AG318">
            <v>3.83</v>
          </cell>
          <cell r="AH318">
            <v>26012.979999999996</v>
          </cell>
        </row>
        <row r="319">
          <cell r="A319">
            <v>1923</v>
          </cell>
          <cell r="J319">
            <v>1798.4899999999907</v>
          </cell>
          <cell r="AE319">
            <v>0</v>
          </cell>
          <cell r="AF319">
            <v>0</v>
          </cell>
          <cell r="AG319">
            <v>0</v>
          </cell>
          <cell r="AH319">
            <v>8568.1200000000026</v>
          </cell>
        </row>
        <row r="320">
          <cell r="A320">
            <v>1927</v>
          </cell>
          <cell r="J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8203.5399999999936</v>
          </cell>
        </row>
        <row r="321">
          <cell r="A321">
            <v>1941</v>
          </cell>
          <cell r="J321">
            <v>15891.200000000004</v>
          </cell>
          <cell r="AE321">
            <v>0</v>
          </cell>
          <cell r="AF321">
            <v>0</v>
          </cell>
          <cell r="AG321">
            <v>0</v>
          </cell>
          <cell r="AH321">
            <v>8870.5400000000009</v>
          </cell>
        </row>
        <row r="322">
          <cell r="A322">
            <v>1951</v>
          </cell>
          <cell r="J322">
            <v>1234.0900000000038</v>
          </cell>
          <cell r="AE322">
            <v>0</v>
          </cell>
          <cell r="AF322">
            <v>0</v>
          </cell>
          <cell r="AG322">
            <v>0</v>
          </cell>
          <cell r="AH322">
            <v>12778.14</v>
          </cell>
        </row>
        <row r="323">
          <cell r="A323">
            <v>1970</v>
          </cell>
          <cell r="J323">
            <v>53452.02999999997</v>
          </cell>
          <cell r="AE323">
            <v>0</v>
          </cell>
          <cell r="AF323">
            <v>0</v>
          </cell>
          <cell r="AG323">
            <v>0</v>
          </cell>
          <cell r="AH323">
            <v>43448.880000000005</v>
          </cell>
        </row>
        <row r="324">
          <cell r="A324">
            <v>1991</v>
          </cell>
          <cell r="J324">
            <v>64630.609999999957</v>
          </cell>
          <cell r="AE324">
            <v>0</v>
          </cell>
          <cell r="AF324">
            <v>0</v>
          </cell>
          <cell r="AG324">
            <v>0</v>
          </cell>
          <cell r="AH324">
            <v>32540.660000000003</v>
          </cell>
        </row>
        <row r="325">
          <cell r="A325">
            <v>2038</v>
          </cell>
          <cell r="J325">
            <v>231.40000000000327</v>
          </cell>
          <cell r="AE325">
            <v>0</v>
          </cell>
          <cell r="AF325">
            <v>0</v>
          </cell>
          <cell r="AG325">
            <v>0</v>
          </cell>
          <cell r="AH325">
            <v>4871.029999999997</v>
          </cell>
        </row>
        <row r="326">
          <cell r="A326">
            <v>2044</v>
          </cell>
          <cell r="J326">
            <v>1004363.2900000005</v>
          </cell>
          <cell r="AE326">
            <v>0</v>
          </cell>
          <cell r="AF326">
            <v>0</v>
          </cell>
          <cell r="AG326">
            <v>0</v>
          </cell>
          <cell r="AH326">
            <v>151126.01000000013</v>
          </cell>
        </row>
        <row r="327">
          <cell r="A327">
            <v>2055</v>
          </cell>
          <cell r="J327">
            <v>82814.87</v>
          </cell>
          <cell r="AE327">
            <v>0</v>
          </cell>
          <cell r="AF327">
            <v>0</v>
          </cell>
          <cell r="AG327">
            <v>0</v>
          </cell>
          <cell r="AH327">
            <v>4670.4199999999983</v>
          </cell>
        </row>
        <row r="328">
          <cell r="A328">
            <v>2067</v>
          </cell>
          <cell r="J328">
            <v>903.39000000000033</v>
          </cell>
          <cell r="AE328">
            <v>0</v>
          </cell>
          <cell r="AF328">
            <v>0</v>
          </cell>
          <cell r="AG328">
            <v>14.17</v>
          </cell>
          <cell r="AH328">
            <v>3283.8899999999994</v>
          </cell>
        </row>
        <row r="329">
          <cell r="A329">
            <v>2068</v>
          </cell>
          <cell r="J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30">
          <cell r="A330">
            <v>2074</v>
          </cell>
          <cell r="J330">
            <v>34144.180000000051</v>
          </cell>
          <cell r="AE330">
            <v>0</v>
          </cell>
          <cell r="AF330">
            <v>0</v>
          </cell>
          <cell r="AG330">
            <v>0</v>
          </cell>
          <cell r="AH330">
            <v>53327.77999999997</v>
          </cell>
        </row>
        <row r="331">
          <cell r="A331">
            <v>2092</v>
          </cell>
          <cell r="J331">
            <v>23802.299999999974</v>
          </cell>
          <cell r="AE331">
            <v>0</v>
          </cell>
          <cell r="AF331">
            <v>0</v>
          </cell>
          <cell r="AG331">
            <v>0</v>
          </cell>
          <cell r="AH331">
            <v>21971.75</v>
          </cell>
        </row>
        <row r="332">
          <cell r="A332">
            <v>2093</v>
          </cell>
          <cell r="J332">
            <v>0</v>
          </cell>
          <cell r="AE332">
            <v>0</v>
          </cell>
          <cell r="AF332">
            <v>0</v>
          </cell>
          <cell r="AG332">
            <v>33.19</v>
          </cell>
          <cell r="AH332">
            <v>11613.979999999996</v>
          </cell>
        </row>
        <row r="333">
          <cell r="A333">
            <v>2094</v>
          </cell>
          <cell r="J333">
            <v>2515.8899999999994</v>
          </cell>
          <cell r="AE333">
            <v>0</v>
          </cell>
          <cell r="AF333">
            <v>0</v>
          </cell>
          <cell r="AG333">
            <v>0</v>
          </cell>
          <cell r="AH333">
            <v>749.18000000000029</v>
          </cell>
        </row>
        <row r="334">
          <cell r="A334">
            <v>2097</v>
          </cell>
          <cell r="J334">
            <v>298.96000000002823</v>
          </cell>
          <cell r="AE334">
            <v>0</v>
          </cell>
          <cell r="AF334">
            <v>0</v>
          </cell>
          <cell r="AG334">
            <v>0</v>
          </cell>
          <cell r="AH334">
            <v>13614.020000000004</v>
          </cell>
        </row>
        <row r="335">
          <cell r="A335">
            <v>2101</v>
          </cell>
          <cell r="J335">
            <v>1812.4799999999989</v>
          </cell>
          <cell r="AE335">
            <v>0</v>
          </cell>
          <cell r="AF335">
            <v>0</v>
          </cell>
          <cell r="AG335">
            <v>0</v>
          </cell>
          <cell r="AH335">
            <v>277.47000000000025</v>
          </cell>
        </row>
        <row r="336">
          <cell r="A336">
            <v>2114</v>
          </cell>
          <cell r="J336">
            <v>30312.090000000004</v>
          </cell>
          <cell r="AE336">
            <v>0</v>
          </cell>
          <cell r="AF336">
            <v>0</v>
          </cell>
          <cell r="AG336">
            <v>12.42</v>
          </cell>
          <cell r="AH336">
            <v>9104.1099999999969</v>
          </cell>
        </row>
        <row r="337">
          <cell r="A337">
            <v>2118</v>
          </cell>
          <cell r="J337">
            <v>769.62999999999988</v>
          </cell>
          <cell r="AE337">
            <v>0</v>
          </cell>
          <cell r="AF337">
            <v>0</v>
          </cell>
          <cell r="AG337">
            <v>0</v>
          </cell>
          <cell r="AH337">
            <v>350.74000000000012</v>
          </cell>
        </row>
        <row r="338">
          <cell r="A338">
            <v>2132</v>
          </cell>
          <cell r="J338">
            <v>2544.4000000000087</v>
          </cell>
          <cell r="AE338">
            <v>0</v>
          </cell>
          <cell r="AF338">
            <v>0</v>
          </cell>
          <cell r="AG338">
            <v>0</v>
          </cell>
          <cell r="AH338">
            <v>7780.97</v>
          </cell>
        </row>
        <row r="339">
          <cell r="A339">
            <v>2148</v>
          </cell>
          <cell r="J339">
            <v>2055.899999999996</v>
          </cell>
          <cell r="AE339">
            <v>0</v>
          </cell>
          <cell r="AF339">
            <v>0</v>
          </cell>
          <cell r="AG339">
            <v>0</v>
          </cell>
          <cell r="AH339">
            <v>1783.1000000000006</v>
          </cell>
        </row>
        <row r="340">
          <cell r="A340">
            <v>2157</v>
          </cell>
          <cell r="J340">
            <v>1117.3699999999981</v>
          </cell>
          <cell r="AE340">
            <v>0</v>
          </cell>
          <cell r="AF340">
            <v>0</v>
          </cell>
          <cell r="AG340">
            <v>0</v>
          </cell>
          <cell r="AH340">
            <v>4159.5500000000029</v>
          </cell>
        </row>
        <row r="341">
          <cell r="A341">
            <v>2169</v>
          </cell>
          <cell r="J341">
            <v>819.10000000000082</v>
          </cell>
          <cell r="AE341">
            <v>0</v>
          </cell>
          <cell r="AF341">
            <v>0</v>
          </cell>
          <cell r="AG341">
            <v>3.02</v>
          </cell>
          <cell r="AH341">
            <v>511.64999999999964</v>
          </cell>
        </row>
        <row r="342">
          <cell r="A342">
            <v>2187</v>
          </cell>
          <cell r="J342">
            <v>8293.3699999999862</v>
          </cell>
          <cell r="AE342">
            <v>0</v>
          </cell>
          <cell r="AF342">
            <v>0</v>
          </cell>
          <cell r="AG342">
            <v>0</v>
          </cell>
          <cell r="AH342">
            <v>5013.34</v>
          </cell>
        </row>
        <row r="343">
          <cell r="A343">
            <v>2189</v>
          </cell>
          <cell r="J343">
            <v>2884.0600000000195</v>
          </cell>
          <cell r="AE343">
            <v>0</v>
          </cell>
          <cell r="AF343">
            <v>0</v>
          </cell>
          <cell r="AG343">
            <v>0</v>
          </cell>
          <cell r="AH343">
            <v>5719.9399999999978</v>
          </cell>
        </row>
        <row r="344">
          <cell r="A344">
            <v>2207</v>
          </cell>
          <cell r="J344">
            <v>17899.799999999996</v>
          </cell>
          <cell r="AE344">
            <v>0</v>
          </cell>
          <cell r="AF344">
            <v>0</v>
          </cell>
          <cell r="AG344">
            <v>0</v>
          </cell>
          <cell r="AH344">
            <v>7008.9199999999983</v>
          </cell>
        </row>
        <row r="345">
          <cell r="A345">
            <v>2209</v>
          </cell>
          <cell r="J345">
            <v>20550.130000000019</v>
          </cell>
          <cell r="AE345">
            <v>0</v>
          </cell>
          <cell r="AF345">
            <v>0</v>
          </cell>
          <cell r="AG345">
            <v>0</v>
          </cell>
          <cell r="AH345">
            <v>34613.460000000006</v>
          </cell>
        </row>
        <row r="346">
          <cell r="A346">
            <v>2233</v>
          </cell>
          <cell r="J346">
            <v>8974.8499999999985</v>
          </cell>
          <cell r="AE346">
            <v>0</v>
          </cell>
          <cell r="AF346">
            <v>0</v>
          </cell>
          <cell r="AG346">
            <v>0</v>
          </cell>
          <cell r="AH346">
            <v>3327.51</v>
          </cell>
        </row>
        <row r="347">
          <cell r="A347">
            <v>2234</v>
          </cell>
          <cell r="J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8">
          <cell r="A348">
            <v>2238</v>
          </cell>
          <cell r="J348">
            <v>12468.469999999987</v>
          </cell>
          <cell r="AE348">
            <v>0</v>
          </cell>
          <cell r="AF348">
            <v>0</v>
          </cell>
          <cell r="AG348">
            <v>0</v>
          </cell>
          <cell r="AH348">
            <v>13701.32</v>
          </cell>
        </row>
        <row r="349">
          <cell r="A349">
            <v>2260</v>
          </cell>
          <cell r="J349">
            <v>343.28999999996449</v>
          </cell>
          <cell r="AE349">
            <v>0</v>
          </cell>
          <cell r="AF349">
            <v>0</v>
          </cell>
          <cell r="AG349">
            <v>0</v>
          </cell>
          <cell r="AH349">
            <v>77753.78</v>
          </cell>
        </row>
        <row r="350">
          <cell r="A350">
            <v>2268</v>
          </cell>
          <cell r="J350">
            <v>940.60999999998967</v>
          </cell>
          <cell r="AE350">
            <v>0</v>
          </cell>
          <cell r="AF350">
            <v>0</v>
          </cell>
          <cell r="AG350">
            <v>0</v>
          </cell>
          <cell r="AH350">
            <v>4508.59</v>
          </cell>
        </row>
        <row r="351">
          <cell r="A351">
            <v>2276</v>
          </cell>
          <cell r="J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1686.4600000000009</v>
          </cell>
        </row>
        <row r="352">
          <cell r="A352">
            <v>2283</v>
          </cell>
          <cell r="J352">
            <v>25643.440000000013</v>
          </cell>
          <cell r="AE352">
            <v>0</v>
          </cell>
          <cell r="AF352">
            <v>0</v>
          </cell>
          <cell r="AG352">
            <v>0</v>
          </cell>
          <cell r="AH352">
            <v>9265.6200000000026</v>
          </cell>
        </row>
        <row r="353">
          <cell r="A353">
            <v>2285</v>
          </cell>
          <cell r="J353">
            <v>335.39000000000033</v>
          </cell>
          <cell r="AE353">
            <v>0</v>
          </cell>
          <cell r="AF353">
            <v>0</v>
          </cell>
          <cell r="AG353">
            <v>0</v>
          </cell>
          <cell r="AH353">
            <v>5047.8899999999994</v>
          </cell>
        </row>
        <row r="354">
          <cell r="A354">
            <v>2286</v>
          </cell>
          <cell r="J354">
            <v>2801.9900000000016</v>
          </cell>
          <cell r="AE354">
            <v>0</v>
          </cell>
          <cell r="AF354">
            <v>0</v>
          </cell>
          <cell r="AG354">
            <v>0</v>
          </cell>
          <cell r="AH354">
            <v>5400.4799999999987</v>
          </cell>
        </row>
        <row r="355">
          <cell r="A355">
            <v>2289</v>
          </cell>
          <cell r="J355">
            <v>794.97000000000162</v>
          </cell>
          <cell r="AE355">
            <v>0</v>
          </cell>
          <cell r="AF355">
            <v>0</v>
          </cell>
          <cell r="AG355">
            <v>0</v>
          </cell>
          <cell r="AH355">
            <v>2031.6799999999996</v>
          </cell>
        </row>
        <row r="356">
          <cell r="A356">
            <v>2321</v>
          </cell>
          <cell r="J356">
            <v>273.29999999999882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</row>
        <row r="357">
          <cell r="A357">
            <v>2322</v>
          </cell>
          <cell r="J357">
            <v>2051.6199999999953</v>
          </cell>
          <cell r="AE357">
            <v>0</v>
          </cell>
          <cell r="AF357">
            <v>0</v>
          </cell>
          <cell r="AG357">
            <v>0</v>
          </cell>
          <cell r="AH357">
            <v>16001.669999999998</v>
          </cell>
        </row>
        <row r="358">
          <cell r="A358">
            <v>2339</v>
          </cell>
          <cell r="J358">
            <v>7355.15</v>
          </cell>
          <cell r="AE358">
            <v>0</v>
          </cell>
          <cell r="AF358">
            <v>0</v>
          </cell>
          <cell r="AG358">
            <v>0</v>
          </cell>
          <cell r="AH358">
            <v>2849.24</v>
          </cell>
        </row>
        <row r="359">
          <cell r="A359">
            <v>2341</v>
          </cell>
          <cell r="J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38508.980000000032</v>
          </cell>
        </row>
        <row r="360">
          <cell r="A360">
            <v>2344</v>
          </cell>
          <cell r="J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11987.689999999993</v>
          </cell>
        </row>
        <row r="361">
          <cell r="A361">
            <v>2365</v>
          </cell>
          <cell r="J361">
            <v>0</v>
          </cell>
          <cell r="AE361">
            <v>0</v>
          </cell>
          <cell r="AF361">
            <v>0</v>
          </cell>
          <cell r="AG361">
            <v>6.65</v>
          </cell>
          <cell r="AH361">
            <v>57.019999999999754</v>
          </cell>
        </row>
        <row r="362">
          <cell r="A362">
            <v>2377</v>
          </cell>
          <cell r="J362">
            <v>0</v>
          </cell>
          <cell r="AE362">
            <v>0</v>
          </cell>
          <cell r="AF362">
            <v>0</v>
          </cell>
          <cell r="AG362">
            <v>0.55000000000000004</v>
          </cell>
          <cell r="AH362">
            <v>9.7300000000000324</v>
          </cell>
        </row>
        <row r="363">
          <cell r="A363">
            <v>2381</v>
          </cell>
          <cell r="J363">
            <v>0</v>
          </cell>
          <cell r="AE363">
            <v>0</v>
          </cell>
          <cell r="AF363">
            <v>0</v>
          </cell>
          <cell r="AG363">
            <v>5.1199999999999992</v>
          </cell>
          <cell r="AH363">
            <v>2285.26999999999</v>
          </cell>
        </row>
        <row r="364">
          <cell r="A364">
            <v>2389</v>
          </cell>
          <cell r="J364">
            <v>1541.2099999999982</v>
          </cell>
          <cell r="AE364">
            <v>0</v>
          </cell>
          <cell r="AF364">
            <v>0</v>
          </cell>
          <cell r="AG364">
            <v>0</v>
          </cell>
          <cell r="AH364">
            <v>4194.7900000000009</v>
          </cell>
        </row>
        <row r="365">
          <cell r="A365">
            <v>2400</v>
          </cell>
          <cell r="J365">
            <v>3.7900000000000205</v>
          </cell>
          <cell r="AE365">
            <v>0</v>
          </cell>
          <cell r="AF365">
            <v>0</v>
          </cell>
          <cell r="AG365">
            <v>0</v>
          </cell>
          <cell r="AH365">
            <v>305.95</v>
          </cell>
        </row>
        <row r="366">
          <cell r="A366">
            <v>2403</v>
          </cell>
          <cell r="J366">
            <v>11615.230000000003</v>
          </cell>
          <cell r="AE366">
            <v>0</v>
          </cell>
          <cell r="AF366">
            <v>0</v>
          </cell>
          <cell r="AG366">
            <v>0</v>
          </cell>
          <cell r="AH366">
            <v>1925.3999999999996</v>
          </cell>
        </row>
        <row r="367">
          <cell r="A367">
            <v>2415</v>
          </cell>
          <cell r="J367">
            <v>3666.6499999999978</v>
          </cell>
          <cell r="AE367">
            <v>0</v>
          </cell>
          <cell r="AF367">
            <v>0</v>
          </cell>
          <cell r="AG367">
            <v>0</v>
          </cell>
          <cell r="AH367">
            <v>16455.14</v>
          </cell>
        </row>
        <row r="368">
          <cell r="A368">
            <v>2430</v>
          </cell>
          <cell r="J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4962.6799999999903</v>
          </cell>
        </row>
        <row r="369">
          <cell r="A369">
            <v>2432</v>
          </cell>
          <cell r="J369">
            <v>248.69999999999936</v>
          </cell>
          <cell r="AE369">
            <v>0</v>
          </cell>
          <cell r="AF369">
            <v>0</v>
          </cell>
          <cell r="AG369">
            <v>0</v>
          </cell>
          <cell r="AH369">
            <v>3135.5400000000009</v>
          </cell>
        </row>
        <row r="370">
          <cell r="A370">
            <v>2433</v>
          </cell>
          <cell r="J370">
            <v>8145.8400000000111</v>
          </cell>
          <cell r="AE370">
            <v>0</v>
          </cell>
          <cell r="AF370">
            <v>0</v>
          </cell>
          <cell r="AG370">
            <v>0</v>
          </cell>
          <cell r="AH370">
            <v>6542.8099999999977</v>
          </cell>
        </row>
        <row r="371">
          <cell r="A371">
            <v>2436</v>
          </cell>
          <cell r="J371">
            <v>0</v>
          </cell>
          <cell r="AE371">
            <v>0</v>
          </cell>
          <cell r="AF371">
            <v>0</v>
          </cell>
          <cell r="AG371">
            <v>2.95</v>
          </cell>
          <cell r="AH371">
            <v>1832.1599999999985</v>
          </cell>
        </row>
        <row r="372">
          <cell r="A372">
            <v>2437</v>
          </cell>
          <cell r="J372">
            <v>12723.529999999948</v>
          </cell>
          <cell r="AE372">
            <v>0</v>
          </cell>
          <cell r="AF372">
            <v>0</v>
          </cell>
          <cell r="AG372">
            <v>0</v>
          </cell>
          <cell r="AH372">
            <v>7475.3700000000026</v>
          </cell>
        </row>
        <row r="373">
          <cell r="A373">
            <v>2441</v>
          </cell>
          <cell r="J373">
            <v>925.68999999999232</v>
          </cell>
          <cell r="AE373">
            <v>0</v>
          </cell>
          <cell r="AF373">
            <v>0</v>
          </cell>
          <cell r="AG373">
            <v>0</v>
          </cell>
          <cell r="AH373">
            <v>4634.7299999999996</v>
          </cell>
        </row>
        <row r="374">
          <cell r="A374">
            <v>2450</v>
          </cell>
          <cell r="J374">
            <v>4223.3500000000013</v>
          </cell>
          <cell r="AE374">
            <v>0</v>
          </cell>
          <cell r="AF374">
            <v>0</v>
          </cell>
          <cell r="AG374">
            <v>0</v>
          </cell>
          <cell r="AH374">
            <v>522.88000000000011</v>
          </cell>
        </row>
        <row r="375">
          <cell r="A375">
            <v>2455</v>
          </cell>
          <cell r="J375">
            <v>13017.660000000011</v>
          </cell>
          <cell r="AE375">
            <v>0</v>
          </cell>
          <cell r="AF375">
            <v>0</v>
          </cell>
          <cell r="AG375">
            <v>0</v>
          </cell>
          <cell r="AH375">
            <v>9940.7099999999991</v>
          </cell>
        </row>
        <row r="376">
          <cell r="A376">
            <v>2490</v>
          </cell>
          <cell r="J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3498.9600000000005</v>
          </cell>
        </row>
        <row r="377">
          <cell r="A377">
            <v>2501</v>
          </cell>
          <cell r="J377">
            <v>382172.07</v>
          </cell>
          <cell r="AE377">
            <v>0</v>
          </cell>
          <cell r="AF377">
            <v>0</v>
          </cell>
          <cell r="AG377">
            <v>0</v>
          </cell>
          <cell r="AH377">
            <v>46683.099999999991</v>
          </cell>
        </row>
        <row r="378">
          <cell r="A378">
            <v>2503</v>
          </cell>
          <cell r="J378">
            <v>39934.060000000005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9">
          <cell r="A379">
            <v>2512</v>
          </cell>
          <cell r="J379">
            <v>56014.580000000016</v>
          </cell>
          <cell r="AE379">
            <v>0</v>
          </cell>
          <cell r="AF379">
            <v>0</v>
          </cell>
          <cell r="AG379">
            <v>0</v>
          </cell>
          <cell r="AH379">
            <v>60451.989999999991</v>
          </cell>
        </row>
        <row r="380">
          <cell r="A380">
            <v>2515</v>
          </cell>
          <cell r="J380">
            <v>14423.46</v>
          </cell>
          <cell r="AE380">
            <v>0</v>
          </cell>
          <cell r="AF380">
            <v>0</v>
          </cell>
          <cell r="AG380">
            <v>0</v>
          </cell>
          <cell r="AH380">
            <v>6563.9800000000032</v>
          </cell>
        </row>
        <row r="381">
          <cell r="A381">
            <v>2531</v>
          </cell>
          <cell r="J381">
            <v>3397.05</v>
          </cell>
          <cell r="AE381">
            <v>0</v>
          </cell>
          <cell r="AF381">
            <v>0</v>
          </cell>
          <cell r="AG381">
            <v>0</v>
          </cell>
          <cell r="AH381">
            <v>3553.4700000000012</v>
          </cell>
        </row>
        <row r="382">
          <cell r="A382">
            <v>2566</v>
          </cell>
          <cell r="J382">
            <v>5648.380000000001</v>
          </cell>
          <cell r="AE382">
            <v>0</v>
          </cell>
          <cell r="AF382">
            <v>0</v>
          </cell>
          <cell r="AG382">
            <v>0</v>
          </cell>
          <cell r="AH382">
            <v>5486.23</v>
          </cell>
        </row>
        <row r="383">
          <cell r="A383">
            <v>2572</v>
          </cell>
          <cell r="J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9.5496943686157465E-12</v>
          </cell>
        </row>
        <row r="384">
          <cell r="A384">
            <v>2581</v>
          </cell>
          <cell r="J384">
            <v>2181.4099999999971</v>
          </cell>
          <cell r="AE384">
            <v>0</v>
          </cell>
          <cell r="AF384">
            <v>0</v>
          </cell>
          <cell r="AG384">
            <v>0</v>
          </cell>
          <cell r="AH384">
            <v>3628.0499999999993</v>
          </cell>
        </row>
        <row r="385">
          <cell r="A385">
            <v>2586</v>
          </cell>
          <cell r="J385">
            <v>1547.3899999999994</v>
          </cell>
          <cell r="AE385">
            <v>0</v>
          </cell>
          <cell r="AF385">
            <v>0</v>
          </cell>
          <cell r="AG385">
            <v>0</v>
          </cell>
          <cell r="AH385">
            <v>7467.98</v>
          </cell>
        </row>
        <row r="386">
          <cell r="A386">
            <v>2589</v>
          </cell>
          <cell r="J386">
            <v>791.32000000001062</v>
          </cell>
          <cell r="AE386">
            <v>0</v>
          </cell>
          <cell r="AF386">
            <v>0</v>
          </cell>
          <cell r="AG386">
            <v>0</v>
          </cell>
          <cell r="AH386">
            <v>8432.1899999999987</v>
          </cell>
        </row>
        <row r="387">
          <cell r="A387">
            <v>2597</v>
          </cell>
          <cell r="J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9747.9099999999926</v>
          </cell>
        </row>
        <row r="388">
          <cell r="A388">
            <v>2601</v>
          </cell>
          <cell r="J388">
            <v>3602.20999999997</v>
          </cell>
          <cell r="AE388">
            <v>0</v>
          </cell>
          <cell r="AF388">
            <v>0</v>
          </cell>
          <cell r="AG388">
            <v>0</v>
          </cell>
          <cell r="AH388">
            <v>32189.650000000038</v>
          </cell>
        </row>
        <row r="389">
          <cell r="A389">
            <v>2613</v>
          </cell>
          <cell r="J389">
            <v>6457.630000000001</v>
          </cell>
          <cell r="AE389">
            <v>0</v>
          </cell>
          <cell r="AF389">
            <v>0</v>
          </cell>
          <cell r="AG389">
            <v>0</v>
          </cell>
          <cell r="AH389">
            <v>2169.8499999999995</v>
          </cell>
        </row>
        <row r="390">
          <cell r="A390">
            <v>2615</v>
          </cell>
          <cell r="J390">
            <v>4383.6199999999917</v>
          </cell>
          <cell r="AE390">
            <v>0</v>
          </cell>
          <cell r="AF390">
            <v>0</v>
          </cell>
          <cell r="AG390">
            <v>0</v>
          </cell>
          <cell r="AH390">
            <v>7446.780000000007</v>
          </cell>
        </row>
        <row r="391">
          <cell r="A391">
            <v>2617</v>
          </cell>
          <cell r="J391">
            <v>284.97999999999865</v>
          </cell>
          <cell r="AE391">
            <v>0</v>
          </cell>
          <cell r="AF391">
            <v>0</v>
          </cell>
          <cell r="AG391">
            <v>0</v>
          </cell>
          <cell r="AH391">
            <v>2869.8199999999997</v>
          </cell>
        </row>
        <row r="392">
          <cell r="A392">
            <v>2689</v>
          </cell>
          <cell r="J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</row>
        <row r="393">
          <cell r="A393">
            <v>2719</v>
          </cell>
          <cell r="J393">
            <v>1160.7099999999809</v>
          </cell>
          <cell r="AE393">
            <v>0</v>
          </cell>
          <cell r="AF393">
            <v>0</v>
          </cell>
          <cell r="AG393">
            <v>0</v>
          </cell>
          <cell r="AH393">
            <v>10311.290000000005</v>
          </cell>
        </row>
        <row r="394">
          <cell r="A394">
            <v>2733</v>
          </cell>
          <cell r="J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13165.509999999997</v>
          </cell>
        </row>
        <row r="395">
          <cell r="A395">
            <v>2741</v>
          </cell>
          <cell r="J395">
            <v>115.19000000000005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</row>
        <row r="396">
          <cell r="A396">
            <v>2743</v>
          </cell>
          <cell r="J396">
            <v>2698.0300000000025</v>
          </cell>
          <cell r="AE396">
            <v>0</v>
          </cell>
          <cell r="AF396">
            <v>0</v>
          </cell>
          <cell r="AG396">
            <v>0</v>
          </cell>
          <cell r="AH396">
            <v>13176.909999999996</v>
          </cell>
        </row>
        <row r="397">
          <cell r="A397">
            <v>2755</v>
          </cell>
          <cell r="J397">
            <v>47037.829999999987</v>
          </cell>
          <cell r="AE397">
            <v>0</v>
          </cell>
          <cell r="AF397">
            <v>0</v>
          </cell>
          <cell r="AG397">
            <v>0</v>
          </cell>
          <cell r="AH397">
            <v>14199.689999999995</v>
          </cell>
        </row>
        <row r="398">
          <cell r="A398">
            <v>2761</v>
          </cell>
          <cell r="J398">
            <v>13880.55999999999</v>
          </cell>
          <cell r="AE398">
            <v>0</v>
          </cell>
          <cell r="AF398">
            <v>0</v>
          </cell>
          <cell r="AG398">
            <v>0</v>
          </cell>
          <cell r="AH398">
            <v>7354.4500000000044</v>
          </cell>
        </row>
        <row r="399">
          <cell r="A399">
            <v>2763</v>
          </cell>
          <cell r="J399">
            <v>29163</v>
          </cell>
          <cell r="AE399">
            <v>0</v>
          </cell>
          <cell r="AF399">
            <v>0</v>
          </cell>
          <cell r="AG399">
            <v>0</v>
          </cell>
          <cell r="AH399">
            <v>15100.670000000018</v>
          </cell>
        </row>
        <row r="400">
          <cell r="A400">
            <v>2769</v>
          </cell>
          <cell r="J400">
            <v>9321.4500000000044</v>
          </cell>
          <cell r="AE400">
            <v>0</v>
          </cell>
          <cell r="AF400">
            <v>0</v>
          </cell>
          <cell r="AG400">
            <v>0</v>
          </cell>
          <cell r="AH400">
            <v>5878.949999999998</v>
          </cell>
        </row>
        <row r="401">
          <cell r="A401">
            <v>2777</v>
          </cell>
          <cell r="J401">
            <v>23124.470000000016</v>
          </cell>
          <cell r="AE401">
            <v>0</v>
          </cell>
          <cell r="AF401">
            <v>0</v>
          </cell>
          <cell r="AG401">
            <v>0</v>
          </cell>
          <cell r="AH401">
            <v>35927.64</v>
          </cell>
        </row>
        <row r="402">
          <cell r="A402">
            <v>2803</v>
          </cell>
          <cell r="J402">
            <v>1656.2399999999961</v>
          </cell>
          <cell r="AE402">
            <v>0</v>
          </cell>
          <cell r="AF402">
            <v>0</v>
          </cell>
          <cell r="AG402">
            <v>0</v>
          </cell>
          <cell r="AH402">
            <v>7320.0800000000017</v>
          </cell>
        </row>
        <row r="403">
          <cell r="A403">
            <v>2808</v>
          </cell>
          <cell r="J403">
            <v>1782.7799999999879</v>
          </cell>
          <cell r="AE403">
            <v>0</v>
          </cell>
          <cell r="AF403">
            <v>0</v>
          </cell>
          <cell r="AG403">
            <v>0</v>
          </cell>
          <cell r="AH403">
            <v>12654.760000000002</v>
          </cell>
        </row>
        <row r="404">
          <cell r="A404">
            <v>2813</v>
          </cell>
          <cell r="J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711.84000000000026</v>
          </cell>
        </row>
        <row r="405">
          <cell r="A405">
            <v>2822</v>
          </cell>
          <cell r="J405">
            <v>10671.309999999994</v>
          </cell>
          <cell r="AE405">
            <v>0</v>
          </cell>
          <cell r="AF405">
            <v>0</v>
          </cell>
          <cell r="AG405">
            <v>0</v>
          </cell>
          <cell r="AH405">
            <v>4688.07</v>
          </cell>
        </row>
        <row r="406">
          <cell r="A406">
            <v>2824</v>
          </cell>
          <cell r="J406">
            <v>870122.84000000008</v>
          </cell>
          <cell r="AE406">
            <v>0</v>
          </cell>
          <cell r="AF406">
            <v>0</v>
          </cell>
          <cell r="AG406">
            <v>0</v>
          </cell>
          <cell r="AH406">
            <v>572088.4</v>
          </cell>
        </row>
        <row r="407">
          <cell r="A407">
            <v>2829</v>
          </cell>
          <cell r="J407">
            <v>107.38000000001557</v>
          </cell>
          <cell r="AE407">
            <v>0</v>
          </cell>
          <cell r="AF407">
            <v>0</v>
          </cell>
          <cell r="AG407">
            <v>0</v>
          </cell>
          <cell r="AH407">
            <v>9493.8299999999981</v>
          </cell>
        </row>
        <row r="408">
          <cell r="A408">
            <v>2833</v>
          </cell>
          <cell r="J408">
            <v>19707.549999999988</v>
          </cell>
          <cell r="AE408">
            <v>0</v>
          </cell>
          <cell r="AF408">
            <v>0</v>
          </cell>
          <cell r="AG408">
            <v>0</v>
          </cell>
          <cell r="AH408">
            <v>25534.22</v>
          </cell>
        </row>
        <row r="409">
          <cell r="A409">
            <v>2840</v>
          </cell>
          <cell r="J409">
            <v>5257.5800000000054</v>
          </cell>
          <cell r="AE409">
            <v>0</v>
          </cell>
          <cell r="AF409">
            <v>0</v>
          </cell>
          <cell r="AG409">
            <v>0</v>
          </cell>
          <cell r="AH409">
            <v>22625.97</v>
          </cell>
        </row>
        <row r="410">
          <cell r="A410">
            <v>2847</v>
          </cell>
          <cell r="J410">
            <v>73350.510000000038</v>
          </cell>
          <cell r="AE410">
            <v>0</v>
          </cell>
          <cell r="AF410">
            <v>0</v>
          </cell>
          <cell r="AG410">
            <v>0</v>
          </cell>
          <cell r="AH410">
            <v>56007.170000000013</v>
          </cell>
        </row>
        <row r="411">
          <cell r="A411">
            <v>2848</v>
          </cell>
          <cell r="J411">
            <v>2373.7899999999991</v>
          </cell>
          <cell r="AE411">
            <v>0</v>
          </cell>
          <cell r="AF411">
            <v>0</v>
          </cell>
          <cell r="AG411">
            <v>0</v>
          </cell>
          <cell r="AH411">
            <v>4509.409999999998</v>
          </cell>
        </row>
        <row r="412">
          <cell r="A412">
            <v>2863</v>
          </cell>
          <cell r="J412">
            <v>36.119999999992615</v>
          </cell>
          <cell r="AE412">
            <v>0</v>
          </cell>
          <cell r="AF412">
            <v>0</v>
          </cell>
          <cell r="AG412">
            <v>0</v>
          </cell>
          <cell r="AH412">
            <v>2154.7400000000007</v>
          </cell>
        </row>
        <row r="413">
          <cell r="A413">
            <v>2891</v>
          </cell>
          <cell r="J413">
            <v>15837.339999999997</v>
          </cell>
          <cell r="AE413">
            <v>0</v>
          </cell>
          <cell r="AF413">
            <v>0</v>
          </cell>
          <cell r="AG413">
            <v>0</v>
          </cell>
          <cell r="AH413">
            <v>7560.34</v>
          </cell>
        </row>
        <row r="414">
          <cell r="A414">
            <v>2896</v>
          </cell>
          <cell r="J414">
            <v>24892.539999999986</v>
          </cell>
          <cell r="AE414">
            <v>0</v>
          </cell>
          <cell r="AF414">
            <v>0</v>
          </cell>
          <cell r="AG414">
            <v>0</v>
          </cell>
          <cell r="AH414">
            <v>3529.8600000000006</v>
          </cell>
        </row>
        <row r="415">
          <cell r="A415">
            <v>2899</v>
          </cell>
          <cell r="J415">
            <v>223.88</v>
          </cell>
          <cell r="AE415">
            <v>0</v>
          </cell>
          <cell r="AF415">
            <v>0</v>
          </cell>
          <cell r="AG415">
            <v>0</v>
          </cell>
          <cell r="AH415">
            <v>22.859999999999985</v>
          </cell>
        </row>
        <row r="416">
          <cell r="A416">
            <v>2910</v>
          </cell>
          <cell r="J416">
            <v>1375.149999999996</v>
          </cell>
          <cell r="AE416">
            <v>0</v>
          </cell>
          <cell r="AF416">
            <v>0</v>
          </cell>
          <cell r="AG416">
            <v>0</v>
          </cell>
          <cell r="AH416">
            <v>2608.9599999999991</v>
          </cell>
        </row>
        <row r="417">
          <cell r="A417">
            <v>2920</v>
          </cell>
          <cell r="J417">
            <v>1313.92</v>
          </cell>
          <cell r="AE417">
            <v>0</v>
          </cell>
          <cell r="AF417">
            <v>0</v>
          </cell>
          <cell r="AG417">
            <v>0</v>
          </cell>
          <cell r="AH417">
            <v>1930.88</v>
          </cell>
        </row>
        <row r="418">
          <cell r="A418">
            <v>2947</v>
          </cell>
          <cell r="J418">
            <v>2150.7799999999952</v>
          </cell>
          <cell r="AE418">
            <v>0</v>
          </cell>
          <cell r="AF418">
            <v>0</v>
          </cell>
          <cell r="AG418">
            <v>0</v>
          </cell>
          <cell r="AH418">
            <v>9830.630000000001</v>
          </cell>
        </row>
        <row r="419">
          <cell r="A419">
            <v>2954</v>
          </cell>
          <cell r="J419">
            <v>8523.5099999999948</v>
          </cell>
          <cell r="AE419">
            <v>0</v>
          </cell>
          <cell r="AF419">
            <v>0</v>
          </cell>
          <cell r="AG419">
            <v>0</v>
          </cell>
          <cell r="AH419">
            <v>7593.73</v>
          </cell>
        </row>
        <row r="420">
          <cell r="A420">
            <v>2988</v>
          </cell>
          <cell r="J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5169.5200000000077</v>
          </cell>
        </row>
        <row r="421">
          <cell r="A421">
            <v>2999</v>
          </cell>
          <cell r="J421">
            <v>40.689999999997781</v>
          </cell>
          <cell r="AE421">
            <v>0</v>
          </cell>
          <cell r="AF421">
            <v>0</v>
          </cell>
          <cell r="AG421">
            <v>0</v>
          </cell>
          <cell r="AH421">
            <v>2837.7400000000016</v>
          </cell>
        </row>
        <row r="422">
          <cell r="A422">
            <v>3016</v>
          </cell>
          <cell r="J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3">
          <cell r="A423">
            <v>3046</v>
          </cell>
          <cell r="J423">
            <v>3864.1399999999985</v>
          </cell>
          <cell r="AE423">
            <v>0</v>
          </cell>
          <cell r="AF423">
            <v>0</v>
          </cell>
          <cell r="AG423">
            <v>0</v>
          </cell>
          <cell r="AH423">
            <v>1543.2700000000007</v>
          </cell>
        </row>
        <row r="424">
          <cell r="A424">
            <v>3148</v>
          </cell>
          <cell r="J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5">
          <cell r="A425">
            <v>3169</v>
          </cell>
          <cell r="J425">
            <v>1.7763568394002505E-13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6">
          <cell r="A426">
            <v>3194</v>
          </cell>
          <cell r="J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7">
          <cell r="A427">
            <v>3198</v>
          </cell>
          <cell r="J427">
            <v>368.29999999999472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8">
          <cell r="A428">
            <v>3217</v>
          </cell>
          <cell r="J428">
            <v>411.53000000000043</v>
          </cell>
          <cell r="AE428">
            <v>0</v>
          </cell>
          <cell r="AF428">
            <v>0</v>
          </cell>
          <cell r="AG428">
            <v>0</v>
          </cell>
          <cell r="AH428">
            <v>525.15000000000055</v>
          </cell>
        </row>
        <row r="429">
          <cell r="A429">
            <v>3238</v>
          </cell>
          <cell r="J429">
            <v>230.48999999999887</v>
          </cell>
          <cell r="AE429">
            <v>0</v>
          </cell>
          <cell r="AF429">
            <v>0</v>
          </cell>
          <cell r="AG429">
            <v>0</v>
          </cell>
          <cell r="AH429">
            <v>3667.25</v>
          </cell>
        </row>
        <row r="430">
          <cell r="A430">
            <v>3257</v>
          </cell>
          <cell r="J430">
            <v>1.7053025658242404E-12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1">
          <cell r="A431">
            <v>3262</v>
          </cell>
          <cell r="J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478.77</v>
          </cell>
        </row>
        <row r="432">
          <cell r="A432">
            <v>3278</v>
          </cell>
          <cell r="J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3">
          <cell r="A433">
            <v>3283</v>
          </cell>
          <cell r="J433">
            <v>197.44999999999345</v>
          </cell>
          <cell r="AE433">
            <v>0</v>
          </cell>
          <cell r="AF433">
            <v>0</v>
          </cell>
          <cell r="AG433">
            <v>0</v>
          </cell>
          <cell r="AH433">
            <v>9678.5900000000074</v>
          </cell>
        </row>
        <row r="434">
          <cell r="A434">
            <v>3364</v>
          </cell>
          <cell r="J434">
            <v>108352.38000000009</v>
          </cell>
          <cell r="AE434">
            <v>0</v>
          </cell>
          <cell r="AF434">
            <v>0</v>
          </cell>
          <cell r="AG434">
            <v>0</v>
          </cell>
          <cell r="AH434">
            <v>55393.899999999994</v>
          </cell>
        </row>
        <row r="435">
          <cell r="A435">
            <v>3366</v>
          </cell>
          <cell r="J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6">
          <cell r="A436">
            <v>3369</v>
          </cell>
          <cell r="J436">
            <v>3251.1700000000183</v>
          </cell>
          <cell r="AE436">
            <v>0</v>
          </cell>
          <cell r="AF436">
            <v>0</v>
          </cell>
          <cell r="AG436">
            <v>0</v>
          </cell>
          <cell r="AH436">
            <v>7073.6300000000047</v>
          </cell>
        </row>
        <row r="437">
          <cell r="A437">
            <v>3371</v>
          </cell>
          <cell r="J437">
            <v>7543.8799999999756</v>
          </cell>
          <cell r="AE437">
            <v>0</v>
          </cell>
          <cell r="AF437">
            <v>0</v>
          </cell>
          <cell r="AG437">
            <v>0</v>
          </cell>
          <cell r="AH437">
            <v>71726.02999999997</v>
          </cell>
        </row>
        <row r="438">
          <cell r="A438">
            <v>3379</v>
          </cell>
          <cell r="J438">
            <v>159901.12999999966</v>
          </cell>
          <cell r="AE438">
            <v>0</v>
          </cell>
          <cell r="AF438">
            <v>0</v>
          </cell>
          <cell r="AG438">
            <v>0</v>
          </cell>
          <cell r="AH438">
            <v>155805</v>
          </cell>
        </row>
        <row r="439">
          <cell r="A439">
            <v>3400</v>
          </cell>
          <cell r="J439">
            <v>371.69000000000028</v>
          </cell>
          <cell r="AE439">
            <v>0</v>
          </cell>
          <cell r="AF439">
            <v>0</v>
          </cell>
          <cell r="AG439">
            <v>0</v>
          </cell>
          <cell r="AH439">
            <v>281.76</v>
          </cell>
        </row>
        <row r="440">
          <cell r="A440">
            <v>3406</v>
          </cell>
          <cell r="J440">
            <v>1396.79</v>
          </cell>
          <cell r="AE440">
            <v>0</v>
          </cell>
          <cell r="AF440">
            <v>0</v>
          </cell>
          <cell r="AG440">
            <v>88.919999999999987</v>
          </cell>
          <cell r="AH440">
            <v>3167.7499999999982</v>
          </cell>
        </row>
        <row r="441">
          <cell r="A441">
            <v>3418</v>
          </cell>
          <cell r="J441">
            <v>739.53999999999905</v>
          </cell>
          <cell r="AE441">
            <v>0</v>
          </cell>
          <cell r="AF441">
            <v>0</v>
          </cell>
          <cell r="AG441">
            <v>0</v>
          </cell>
          <cell r="AH441">
            <v>9298.4599999999991</v>
          </cell>
        </row>
        <row r="442">
          <cell r="A442">
            <v>3427</v>
          </cell>
          <cell r="J442">
            <v>3117.0300000000016</v>
          </cell>
          <cell r="AE442">
            <v>0</v>
          </cell>
          <cell r="AF442">
            <v>0</v>
          </cell>
          <cell r="AG442">
            <v>0</v>
          </cell>
          <cell r="AH442">
            <v>2397.6400000000003</v>
          </cell>
        </row>
        <row r="443">
          <cell r="A443">
            <v>3438</v>
          </cell>
          <cell r="J443">
            <v>9291.4800000000068</v>
          </cell>
          <cell r="AE443">
            <v>0</v>
          </cell>
          <cell r="AF443">
            <v>0</v>
          </cell>
          <cell r="AG443">
            <v>0</v>
          </cell>
          <cell r="AH443">
            <v>12505.309999999998</v>
          </cell>
        </row>
        <row r="444">
          <cell r="A444">
            <v>3439</v>
          </cell>
          <cell r="J444">
            <v>1944.7200000000048</v>
          </cell>
          <cell r="AE444">
            <v>0</v>
          </cell>
          <cell r="AF444">
            <v>0</v>
          </cell>
          <cell r="AG444">
            <v>0</v>
          </cell>
          <cell r="AH444">
            <v>1207.1199999999997</v>
          </cell>
        </row>
        <row r="445">
          <cell r="A445">
            <v>3451</v>
          </cell>
          <cell r="J445">
            <v>1174.6100000000022</v>
          </cell>
          <cell r="AE445">
            <v>0</v>
          </cell>
          <cell r="AF445">
            <v>0</v>
          </cell>
          <cell r="AG445">
            <v>0</v>
          </cell>
          <cell r="AH445">
            <v>116.87000000000012</v>
          </cell>
        </row>
        <row r="446">
          <cell r="A446">
            <v>3460</v>
          </cell>
          <cell r="J446">
            <v>1493.6799999999967</v>
          </cell>
          <cell r="AE446">
            <v>0</v>
          </cell>
          <cell r="AF446">
            <v>0</v>
          </cell>
          <cell r="AG446">
            <v>0</v>
          </cell>
          <cell r="AH446">
            <v>6306.41</v>
          </cell>
        </row>
        <row r="447">
          <cell r="A447">
            <v>3470</v>
          </cell>
          <cell r="J447">
            <v>16553.769999999997</v>
          </cell>
          <cell r="AE447">
            <v>0</v>
          </cell>
          <cell r="AF447">
            <v>0</v>
          </cell>
          <cell r="AG447">
            <v>0</v>
          </cell>
          <cell r="AH447">
            <v>8176.68</v>
          </cell>
        </row>
        <row r="448">
          <cell r="A448">
            <v>3482</v>
          </cell>
          <cell r="J448">
            <v>37511.700000000012</v>
          </cell>
          <cell r="AE448">
            <v>0</v>
          </cell>
          <cell r="AF448">
            <v>0</v>
          </cell>
          <cell r="AG448">
            <v>0</v>
          </cell>
          <cell r="AH448">
            <v>40961.339999999997</v>
          </cell>
        </row>
        <row r="449">
          <cell r="A449">
            <v>3488</v>
          </cell>
          <cell r="J449">
            <v>2616.1300000000156</v>
          </cell>
          <cell r="AE449">
            <v>0</v>
          </cell>
          <cell r="AF449">
            <v>0</v>
          </cell>
          <cell r="AG449">
            <v>0</v>
          </cell>
          <cell r="AH449">
            <v>3406.67</v>
          </cell>
        </row>
        <row r="450">
          <cell r="A450">
            <v>3491</v>
          </cell>
          <cell r="J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2729.58</v>
          </cell>
        </row>
        <row r="451">
          <cell r="A451">
            <v>3523</v>
          </cell>
          <cell r="J451">
            <v>46111.929999999906</v>
          </cell>
          <cell r="AE451">
            <v>0</v>
          </cell>
          <cell r="AF451">
            <v>0</v>
          </cell>
          <cell r="AG451">
            <v>0</v>
          </cell>
          <cell r="AH451">
            <v>37457.350000000006</v>
          </cell>
        </row>
        <row r="452">
          <cell r="A452">
            <v>3541</v>
          </cell>
          <cell r="J452">
            <v>2041.9900000000162</v>
          </cell>
          <cell r="AE452">
            <v>0</v>
          </cell>
          <cell r="AF452">
            <v>0</v>
          </cell>
          <cell r="AG452">
            <v>0</v>
          </cell>
          <cell r="AH452">
            <v>8727.3500000000022</v>
          </cell>
        </row>
        <row r="453">
          <cell r="A453">
            <v>3544</v>
          </cell>
          <cell r="J453">
            <v>3602.6400000000103</v>
          </cell>
          <cell r="AE453">
            <v>0</v>
          </cell>
          <cell r="AF453">
            <v>0</v>
          </cell>
          <cell r="AG453">
            <v>0</v>
          </cell>
          <cell r="AH453">
            <v>1503.049999999999</v>
          </cell>
        </row>
        <row r="454">
          <cell r="A454">
            <v>3546</v>
          </cell>
          <cell r="J454">
            <v>2819.9499999999935</v>
          </cell>
          <cell r="AE454">
            <v>0</v>
          </cell>
          <cell r="AF454">
            <v>0</v>
          </cell>
          <cell r="AG454">
            <v>0</v>
          </cell>
          <cell r="AH454">
            <v>10386.040000000001</v>
          </cell>
        </row>
        <row r="455">
          <cell r="A455">
            <v>3552</v>
          </cell>
          <cell r="J455">
            <v>2070.2299999999777</v>
          </cell>
          <cell r="AE455">
            <v>0</v>
          </cell>
          <cell r="AF455">
            <v>0</v>
          </cell>
          <cell r="AG455">
            <v>0</v>
          </cell>
          <cell r="AH455">
            <v>10895.499999999996</v>
          </cell>
        </row>
        <row r="456">
          <cell r="A456">
            <v>3560</v>
          </cell>
          <cell r="J456">
            <v>10494.02</v>
          </cell>
          <cell r="AE456">
            <v>0</v>
          </cell>
          <cell r="AF456">
            <v>0</v>
          </cell>
          <cell r="AG456">
            <v>0</v>
          </cell>
          <cell r="AH456">
            <v>21841.239999999991</v>
          </cell>
        </row>
        <row r="457">
          <cell r="A457">
            <v>3580</v>
          </cell>
          <cell r="J457">
            <v>9456.2899999999972</v>
          </cell>
          <cell r="AE457">
            <v>0</v>
          </cell>
          <cell r="AF457">
            <v>0</v>
          </cell>
          <cell r="AG457">
            <v>0</v>
          </cell>
          <cell r="AH457">
            <v>-71.03</v>
          </cell>
        </row>
        <row r="458">
          <cell r="A458">
            <v>3589</v>
          </cell>
          <cell r="J458">
            <v>0</v>
          </cell>
          <cell r="AE458">
            <v>0</v>
          </cell>
          <cell r="AF458">
            <v>0</v>
          </cell>
          <cell r="AG458">
            <v>11.06</v>
          </cell>
          <cell r="AH458">
            <v>5773.9900000000025</v>
          </cell>
        </row>
        <row r="459">
          <cell r="A459">
            <v>3598</v>
          </cell>
          <cell r="J459">
            <v>1915.7599999999993</v>
          </cell>
          <cell r="AE459">
            <v>0</v>
          </cell>
          <cell r="AF459">
            <v>0</v>
          </cell>
          <cell r="AG459">
            <v>0</v>
          </cell>
          <cell r="AH459">
            <v>-1149.81</v>
          </cell>
        </row>
        <row r="460">
          <cell r="A460">
            <v>3610</v>
          </cell>
          <cell r="J460">
            <v>10429.199999999986</v>
          </cell>
          <cell r="AE460">
            <v>0</v>
          </cell>
          <cell r="AF460">
            <v>0</v>
          </cell>
          <cell r="AG460">
            <v>0</v>
          </cell>
          <cell r="AH460">
            <v>4918.82</v>
          </cell>
        </row>
        <row r="461">
          <cell r="A461">
            <v>3634</v>
          </cell>
          <cell r="J461">
            <v>313.29000000000087</v>
          </cell>
          <cell r="AE461">
            <v>0</v>
          </cell>
          <cell r="AF461">
            <v>0</v>
          </cell>
          <cell r="AG461">
            <v>0</v>
          </cell>
          <cell r="AH461">
            <v>7288.630000000001</v>
          </cell>
        </row>
        <row r="462">
          <cell r="A462">
            <v>3649</v>
          </cell>
          <cell r="J462">
            <v>1426.4199999999873</v>
          </cell>
          <cell r="AE462">
            <v>0</v>
          </cell>
          <cell r="AF462">
            <v>0</v>
          </cell>
          <cell r="AG462">
            <v>0</v>
          </cell>
          <cell r="AH462">
            <v>8682.9000000000015</v>
          </cell>
        </row>
        <row r="463">
          <cell r="A463">
            <v>3658</v>
          </cell>
          <cell r="J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5229.180000000003</v>
          </cell>
        </row>
        <row r="464">
          <cell r="A464">
            <v>3662</v>
          </cell>
          <cell r="J464">
            <v>1529.0100000000075</v>
          </cell>
          <cell r="AE464">
            <v>0</v>
          </cell>
          <cell r="AF464">
            <v>0</v>
          </cell>
          <cell r="AG464">
            <v>4.43</v>
          </cell>
          <cell r="AH464">
            <v>2666.1199999999985</v>
          </cell>
        </row>
        <row r="465">
          <cell r="A465">
            <v>3680</v>
          </cell>
          <cell r="J465">
            <v>1.6370904631912708E-11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6">
          <cell r="A466">
            <v>3689</v>
          </cell>
          <cell r="J466">
            <v>335.38999999999442</v>
          </cell>
          <cell r="AE466">
            <v>0</v>
          </cell>
          <cell r="AF466">
            <v>0</v>
          </cell>
          <cell r="AG466">
            <v>0</v>
          </cell>
          <cell r="AH466">
            <v>3393.01</v>
          </cell>
        </row>
        <row r="467">
          <cell r="A467">
            <v>3708</v>
          </cell>
          <cell r="J467">
            <v>85224.949999999953</v>
          </cell>
          <cell r="AE467">
            <v>0</v>
          </cell>
          <cell r="AF467">
            <v>0</v>
          </cell>
          <cell r="AG467">
            <v>0</v>
          </cell>
          <cell r="AH467">
            <v>57537.820000000007</v>
          </cell>
        </row>
        <row r="468">
          <cell r="A468">
            <v>3711</v>
          </cell>
          <cell r="J468">
            <v>39562.349999999984</v>
          </cell>
          <cell r="AE468">
            <v>0</v>
          </cell>
          <cell r="AF468">
            <v>0</v>
          </cell>
          <cell r="AG468">
            <v>0</v>
          </cell>
          <cell r="AH468">
            <v>20634.21</v>
          </cell>
        </row>
        <row r="469">
          <cell r="A469">
            <v>3777</v>
          </cell>
          <cell r="J469">
            <v>44278.799999999945</v>
          </cell>
          <cell r="AE469">
            <v>0</v>
          </cell>
          <cell r="AF469">
            <v>0</v>
          </cell>
          <cell r="AG469">
            <v>0</v>
          </cell>
          <cell r="AH469">
            <v>25774.489999999991</v>
          </cell>
        </row>
        <row r="470">
          <cell r="A470">
            <v>3792</v>
          </cell>
          <cell r="J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3876.7499999999932</v>
          </cell>
        </row>
        <row r="471">
          <cell r="A471">
            <v>3807</v>
          </cell>
          <cell r="J471">
            <v>0</v>
          </cell>
          <cell r="AE471">
            <v>0</v>
          </cell>
          <cell r="AF471">
            <v>0</v>
          </cell>
          <cell r="AG471">
            <v>7.98</v>
          </cell>
          <cell r="AH471">
            <v>4667.4599999999991</v>
          </cell>
        </row>
        <row r="472">
          <cell r="A472">
            <v>3808</v>
          </cell>
          <cell r="J472">
            <v>2087.2100000000028</v>
          </cell>
          <cell r="AE472">
            <v>0</v>
          </cell>
          <cell r="AF472">
            <v>0</v>
          </cell>
          <cell r="AG472">
            <v>0</v>
          </cell>
          <cell r="AH472">
            <v>14042.82</v>
          </cell>
        </row>
        <row r="473">
          <cell r="A473">
            <v>3809</v>
          </cell>
          <cell r="J473">
            <v>284.37000000000171</v>
          </cell>
          <cell r="AE473">
            <v>0</v>
          </cell>
          <cell r="AF473">
            <v>0</v>
          </cell>
          <cell r="AG473">
            <v>0</v>
          </cell>
          <cell r="AH473">
            <v>2927.7900000000009</v>
          </cell>
        </row>
        <row r="474">
          <cell r="J474">
            <v>8.1854523159563541E-12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5">
          <cell r="A475">
            <v>3812</v>
          </cell>
          <cell r="J475">
            <v>118.16</v>
          </cell>
          <cell r="AE475">
            <v>0</v>
          </cell>
          <cell r="AF475">
            <v>0</v>
          </cell>
          <cell r="AG475">
            <v>0</v>
          </cell>
          <cell r="AH475">
            <v>5.25</v>
          </cell>
        </row>
        <row r="476">
          <cell r="A476">
            <v>3814</v>
          </cell>
          <cell r="J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9631.579999999989</v>
          </cell>
        </row>
        <row r="477">
          <cell r="A477">
            <v>3854</v>
          </cell>
          <cell r="J477">
            <v>245.04000000000087</v>
          </cell>
          <cell r="AE477">
            <v>0</v>
          </cell>
          <cell r="AF477">
            <v>0</v>
          </cell>
          <cell r="AG477">
            <v>2.0299999999999998</v>
          </cell>
          <cell r="AH477">
            <v>2049.3599999999988</v>
          </cell>
        </row>
        <row r="478">
          <cell r="A478">
            <v>3863</v>
          </cell>
          <cell r="J478">
            <v>1900.6300000000003</v>
          </cell>
          <cell r="AE478">
            <v>0</v>
          </cell>
          <cell r="AF478">
            <v>0</v>
          </cell>
          <cell r="AG478">
            <v>0</v>
          </cell>
          <cell r="AH478">
            <v>3.9299999999999571</v>
          </cell>
        </row>
        <row r="479">
          <cell r="A479">
            <v>3868</v>
          </cell>
          <cell r="J479">
            <v>356.0199999999968</v>
          </cell>
          <cell r="AE479">
            <v>0</v>
          </cell>
          <cell r="AF479">
            <v>0</v>
          </cell>
          <cell r="AG479">
            <v>0</v>
          </cell>
          <cell r="AH479">
            <v>7112.8299999999981</v>
          </cell>
        </row>
        <row r="480">
          <cell r="A480">
            <v>3876</v>
          </cell>
          <cell r="J480">
            <v>22124.64999999998</v>
          </cell>
          <cell r="AE480">
            <v>0</v>
          </cell>
          <cell r="AF480">
            <v>0</v>
          </cell>
          <cell r="AG480">
            <v>0</v>
          </cell>
          <cell r="AH480">
            <v>12274.800000000003</v>
          </cell>
        </row>
        <row r="481">
          <cell r="A481">
            <v>3886</v>
          </cell>
          <cell r="J481">
            <v>2287.4700000000084</v>
          </cell>
          <cell r="AE481">
            <v>0</v>
          </cell>
          <cell r="AF481">
            <v>0</v>
          </cell>
          <cell r="AG481">
            <v>0</v>
          </cell>
          <cell r="AH481">
            <v>4595.7299999999977</v>
          </cell>
        </row>
        <row r="482">
          <cell r="A482">
            <v>3928</v>
          </cell>
          <cell r="J482">
            <v>87.169999999999845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3">
          <cell r="A483">
            <v>3946</v>
          </cell>
          <cell r="J483">
            <v>4.5474735088646412E-13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4">
          <cell r="A484">
            <v>3961</v>
          </cell>
          <cell r="J484">
            <v>5.6843418860808015E-14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5">
          <cell r="A485">
            <v>3987</v>
          </cell>
          <cell r="J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6">
          <cell r="A486">
            <v>3992</v>
          </cell>
          <cell r="J486">
            <v>1976.1500000000124</v>
          </cell>
          <cell r="AE486">
            <v>0</v>
          </cell>
          <cell r="AF486">
            <v>0</v>
          </cell>
          <cell r="AG486">
            <v>0</v>
          </cell>
          <cell r="AH486">
            <v>6389.7199999999984</v>
          </cell>
        </row>
        <row r="487">
          <cell r="A487">
            <v>4006</v>
          </cell>
          <cell r="J487">
            <v>23843.089999999982</v>
          </cell>
          <cell r="AE487">
            <v>0</v>
          </cell>
          <cell r="AF487">
            <v>0</v>
          </cell>
          <cell r="AG487">
            <v>0</v>
          </cell>
          <cell r="AH487">
            <v>9914.7899999999936</v>
          </cell>
        </row>
        <row r="488">
          <cell r="A488">
            <v>4026</v>
          </cell>
          <cell r="J488">
            <v>92173.069999999949</v>
          </cell>
          <cell r="AE488">
            <v>0</v>
          </cell>
          <cell r="AF488">
            <v>0</v>
          </cell>
          <cell r="AG488">
            <v>0</v>
          </cell>
          <cell r="AH488">
            <v>206077.13</v>
          </cell>
        </row>
        <row r="489">
          <cell r="A489">
            <v>4033</v>
          </cell>
          <cell r="J489">
            <v>19990.629999999979</v>
          </cell>
          <cell r="AE489">
            <v>0</v>
          </cell>
          <cell r="AF489">
            <v>0</v>
          </cell>
          <cell r="AG489">
            <v>0</v>
          </cell>
          <cell r="AH489">
            <v>13370.990000000005</v>
          </cell>
        </row>
        <row r="490">
          <cell r="A490">
            <v>4045</v>
          </cell>
          <cell r="J490">
            <v>30995.030000000013</v>
          </cell>
          <cell r="AE490">
            <v>0</v>
          </cell>
          <cell r="AF490">
            <v>0</v>
          </cell>
          <cell r="AG490">
            <v>0</v>
          </cell>
          <cell r="AH490">
            <v>14534.36</v>
          </cell>
        </row>
        <row r="491">
          <cell r="A491">
            <v>4048</v>
          </cell>
          <cell r="J491">
            <v>1.5631940186722204E-13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2">
          <cell r="A492">
            <v>4098</v>
          </cell>
          <cell r="J492">
            <v>226853.67999999996</v>
          </cell>
          <cell r="AE492">
            <v>0</v>
          </cell>
          <cell r="AF492">
            <v>0</v>
          </cell>
          <cell r="AG492">
            <v>0</v>
          </cell>
          <cell r="AH492">
            <v>45349.360000000015</v>
          </cell>
        </row>
        <row r="493">
          <cell r="A493">
            <v>4202</v>
          </cell>
          <cell r="J493">
            <v>447.45999999999958</v>
          </cell>
          <cell r="AE493">
            <v>0</v>
          </cell>
          <cell r="AF493">
            <v>0</v>
          </cell>
          <cell r="AG493">
            <v>0</v>
          </cell>
          <cell r="AH493">
            <v>3166.2200000000012</v>
          </cell>
        </row>
        <row r="494">
          <cell r="A494">
            <v>4203</v>
          </cell>
          <cell r="J494">
            <v>6703.0299999999979</v>
          </cell>
          <cell r="AE494">
            <v>0</v>
          </cell>
          <cell r="AF494">
            <v>0</v>
          </cell>
          <cell r="AG494">
            <v>0</v>
          </cell>
          <cell r="AH494">
            <v>953.86999999999989</v>
          </cell>
        </row>
        <row r="495">
          <cell r="A495">
            <v>4252</v>
          </cell>
          <cell r="J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8882.010000000002</v>
          </cell>
        </row>
        <row r="496">
          <cell r="A496">
            <v>4274</v>
          </cell>
          <cell r="J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3.5527136788005009E-15</v>
          </cell>
        </row>
        <row r="497">
          <cell r="A497">
            <v>4281</v>
          </cell>
          <cell r="J497">
            <v>2061.5300000000025</v>
          </cell>
          <cell r="AE497">
            <v>0</v>
          </cell>
          <cell r="AF497">
            <v>0</v>
          </cell>
          <cell r="AG497">
            <v>0</v>
          </cell>
          <cell r="AH497">
            <v>8103.239999999998</v>
          </cell>
        </row>
        <row r="498">
          <cell r="A498">
            <v>4301</v>
          </cell>
          <cell r="J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8661.3599999999878</v>
          </cell>
        </row>
        <row r="499">
          <cell r="A499">
            <v>4330</v>
          </cell>
          <cell r="J499">
            <v>3286.75</v>
          </cell>
          <cell r="AE499">
            <v>0</v>
          </cell>
          <cell r="AF499">
            <v>0</v>
          </cell>
          <cell r="AG499">
            <v>0</v>
          </cell>
          <cell r="AH499">
            <v>3284.7899999999991</v>
          </cell>
        </row>
        <row r="500">
          <cell r="A500">
            <v>4332</v>
          </cell>
          <cell r="J500">
            <v>2370.2999999999156</v>
          </cell>
          <cell r="AE500">
            <v>0</v>
          </cell>
          <cell r="AF500">
            <v>0</v>
          </cell>
          <cell r="AG500">
            <v>0</v>
          </cell>
          <cell r="AH500">
            <v>87142.340000000026</v>
          </cell>
        </row>
        <row r="501">
          <cell r="A501">
            <v>4349</v>
          </cell>
          <cell r="J501">
            <v>3640.0399999999845</v>
          </cell>
          <cell r="AE501">
            <v>0</v>
          </cell>
          <cell r="AF501">
            <v>0</v>
          </cell>
          <cell r="AG501">
            <v>0</v>
          </cell>
          <cell r="AH501">
            <v>10368.459999999999</v>
          </cell>
        </row>
        <row r="502">
          <cell r="A502">
            <v>4416</v>
          </cell>
          <cell r="J502">
            <v>95796.490000000165</v>
          </cell>
          <cell r="AE502">
            <v>0</v>
          </cell>
          <cell r="AF502">
            <v>0</v>
          </cell>
          <cell r="AG502">
            <v>0</v>
          </cell>
          <cell r="AH502">
            <v>65211.579999999987</v>
          </cell>
        </row>
        <row r="503">
          <cell r="A503">
            <v>4448</v>
          </cell>
          <cell r="J503">
            <v>943686.85999999871</v>
          </cell>
          <cell r="AE503">
            <v>0</v>
          </cell>
          <cell r="AF503">
            <v>0</v>
          </cell>
          <cell r="AG503">
            <v>0</v>
          </cell>
          <cell r="AH503">
            <v>680801.1</v>
          </cell>
        </row>
        <row r="504">
          <cell r="A504">
            <v>4467</v>
          </cell>
          <cell r="J504">
            <v>61958.69000000001</v>
          </cell>
          <cell r="AE504">
            <v>0</v>
          </cell>
          <cell r="AF504">
            <v>0</v>
          </cell>
          <cell r="AG504">
            <v>0</v>
          </cell>
          <cell r="AH504">
            <v>21908.539999999994</v>
          </cell>
        </row>
        <row r="505">
          <cell r="A505">
            <v>4471</v>
          </cell>
          <cell r="J505">
            <v>95053.55999999991</v>
          </cell>
          <cell r="AE505">
            <v>0</v>
          </cell>
          <cell r="AF505">
            <v>0</v>
          </cell>
          <cell r="AG505">
            <v>0</v>
          </cell>
          <cell r="AH505">
            <v>53694.320000000007</v>
          </cell>
        </row>
        <row r="506">
          <cell r="A506">
            <v>4492</v>
          </cell>
          <cell r="J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29.689999999999884</v>
          </cell>
        </row>
        <row r="507">
          <cell r="A507">
            <v>4505</v>
          </cell>
          <cell r="J507">
            <v>360964.67000000022</v>
          </cell>
          <cell r="AE507">
            <v>0</v>
          </cell>
          <cell r="AF507">
            <v>0</v>
          </cell>
          <cell r="AG507">
            <v>0</v>
          </cell>
          <cell r="AH507">
            <v>174726.84000000008</v>
          </cell>
        </row>
        <row r="508">
          <cell r="A508">
            <v>4506</v>
          </cell>
          <cell r="J508">
            <v>31654.580000000016</v>
          </cell>
          <cell r="AE508">
            <v>0</v>
          </cell>
          <cell r="AF508">
            <v>0</v>
          </cell>
          <cell r="AG508">
            <v>0</v>
          </cell>
          <cell r="AH508">
            <v>20862.619999999995</v>
          </cell>
        </row>
        <row r="509">
          <cell r="A509">
            <v>4521</v>
          </cell>
          <cell r="J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10">
          <cell r="A510">
            <v>4544</v>
          </cell>
          <cell r="J510">
            <v>500</v>
          </cell>
          <cell r="AE510">
            <v>0</v>
          </cell>
          <cell r="AF510">
            <v>0</v>
          </cell>
          <cell r="AG510">
            <v>0</v>
          </cell>
          <cell r="AH510">
            <v>499.99999999999818</v>
          </cell>
        </row>
        <row r="511">
          <cell r="A511">
            <v>4545</v>
          </cell>
          <cell r="J511">
            <v>94.620000000007167</v>
          </cell>
          <cell r="AE511">
            <v>0</v>
          </cell>
          <cell r="AF511">
            <v>0</v>
          </cell>
          <cell r="AG511">
            <v>0</v>
          </cell>
          <cell r="AH511">
            <v>4036.7700000000004</v>
          </cell>
        </row>
        <row r="512">
          <cell r="A512">
            <v>4554</v>
          </cell>
          <cell r="J512">
            <v>85.719999999997981</v>
          </cell>
          <cell r="AE512">
            <v>0</v>
          </cell>
          <cell r="AF512">
            <v>0</v>
          </cell>
          <cell r="AG512">
            <v>0</v>
          </cell>
          <cell r="AH512">
            <v>1566.8200000000006</v>
          </cell>
        </row>
        <row r="513">
          <cell r="A513">
            <v>4555</v>
          </cell>
          <cell r="J513">
            <v>3831.4799999999632</v>
          </cell>
          <cell r="AE513">
            <v>0</v>
          </cell>
          <cell r="AF513">
            <v>0</v>
          </cell>
          <cell r="AG513">
            <v>0</v>
          </cell>
          <cell r="AH513">
            <v>14596.880000000003</v>
          </cell>
        </row>
        <row r="514">
          <cell r="A514">
            <v>4571</v>
          </cell>
          <cell r="J514">
            <v>19475.140000000007</v>
          </cell>
          <cell r="AE514">
            <v>0</v>
          </cell>
          <cell r="AF514">
            <v>0</v>
          </cell>
          <cell r="AG514">
            <v>0</v>
          </cell>
          <cell r="AH514">
            <v>11752.240000000005</v>
          </cell>
        </row>
        <row r="515">
          <cell r="A515">
            <v>4587</v>
          </cell>
          <cell r="J515">
            <v>0</v>
          </cell>
          <cell r="AE515">
            <v>0</v>
          </cell>
          <cell r="AF515">
            <v>0</v>
          </cell>
          <cell r="AG515">
            <v>9.73</v>
          </cell>
          <cell r="AH515">
            <v>7755.9700000000048</v>
          </cell>
        </row>
        <row r="516">
          <cell r="A516">
            <v>4595</v>
          </cell>
          <cell r="J516">
            <v>0</v>
          </cell>
          <cell r="AE516">
            <v>0</v>
          </cell>
          <cell r="AF516">
            <v>0</v>
          </cell>
          <cell r="AG516">
            <v>5.28</v>
          </cell>
          <cell r="AH516">
            <v>1347.9599999999994</v>
          </cell>
        </row>
        <row r="517">
          <cell r="A517">
            <v>4598</v>
          </cell>
          <cell r="J517">
            <v>3060.8600000000297</v>
          </cell>
          <cell r="AE517">
            <v>0</v>
          </cell>
          <cell r="AF517">
            <v>0</v>
          </cell>
          <cell r="AG517">
            <v>0</v>
          </cell>
          <cell r="AH517">
            <v>15680.639999999998</v>
          </cell>
        </row>
        <row r="518">
          <cell r="A518">
            <v>4623</v>
          </cell>
          <cell r="J518">
            <v>4571.5499999999993</v>
          </cell>
          <cell r="AE518">
            <v>0</v>
          </cell>
          <cell r="AF518">
            <v>0</v>
          </cell>
          <cell r="AG518">
            <v>5.5699999999999994</v>
          </cell>
          <cell r="AH518">
            <v>5126.0699999999988</v>
          </cell>
        </row>
        <row r="519">
          <cell r="A519">
            <v>4689</v>
          </cell>
          <cell r="J519">
            <v>5590.2299999999959</v>
          </cell>
          <cell r="AE519">
            <v>0</v>
          </cell>
          <cell r="AF519">
            <v>0</v>
          </cell>
          <cell r="AG519">
            <v>0</v>
          </cell>
          <cell r="AH519">
            <v>20794.790000000008</v>
          </cell>
        </row>
        <row r="520">
          <cell r="A520">
            <v>4695</v>
          </cell>
          <cell r="J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11848.28</v>
          </cell>
        </row>
        <row r="521">
          <cell r="A521">
            <v>4699</v>
          </cell>
          <cell r="J521">
            <v>51428.360000000044</v>
          </cell>
          <cell r="AE521">
            <v>0</v>
          </cell>
          <cell r="AF521">
            <v>0</v>
          </cell>
          <cell r="AG521">
            <v>0</v>
          </cell>
          <cell r="AH521">
            <v>9972.75</v>
          </cell>
        </row>
        <row r="522">
          <cell r="A522">
            <v>4787</v>
          </cell>
          <cell r="J522">
            <v>2166.8099999999995</v>
          </cell>
          <cell r="AE522">
            <v>0</v>
          </cell>
          <cell r="AF522">
            <v>0</v>
          </cell>
          <cell r="AG522">
            <v>0</v>
          </cell>
          <cell r="AH522">
            <v>1496.2200000000003</v>
          </cell>
        </row>
        <row r="523">
          <cell r="A523">
            <v>4847</v>
          </cell>
          <cell r="J523">
            <v>4911.08</v>
          </cell>
          <cell r="AE523">
            <v>0</v>
          </cell>
          <cell r="AF523">
            <v>0</v>
          </cell>
          <cell r="AG523">
            <v>0</v>
          </cell>
          <cell r="AH523">
            <v>3559.41</v>
          </cell>
        </row>
        <row r="524">
          <cell r="A524">
            <v>4848</v>
          </cell>
          <cell r="J524">
            <v>932.86000000000422</v>
          </cell>
          <cell r="AE524">
            <v>0</v>
          </cell>
          <cell r="AF524">
            <v>0</v>
          </cell>
          <cell r="AG524">
            <v>0</v>
          </cell>
          <cell r="AH524">
            <v>7384.3399999999992</v>
          </cell>
        </row>
        <row r="525">
          <cell r="A525">
            <v>4873</v>
          </cell>
          <cell r="J525">
            <v>2084.2199999999975</v>
          </cell>
          <cell r="AE525">
            <v>0</v>
          </cell>
          <cell r="AF525">
            <v>0</v>
          </cell>
          <cell r="AG525">
            <v>0</v>
          </cell>
          <cell r="AH525">
            <v>14395.729999999996</v>
          </cell>
        </row>
        <row r="526">
          <cell r="A526">
            <v>4892</v>
          </cell>
          <cell r="J526">
            <v>8899.2400000000052</v>
          </cell>
          <cell r="AE526">
            <v>0</v>
          </cell>
          <cell r="AF526">
            <v>0</v>
          </cell>
          <cell r="AG526">
            <v>0</v>
          </cell>
          <cell r="AH526">
            <v>3758.7599999999984</v>
          </cell>
        </row>
        <row r="527">
          <cell r="A527">
            <v>557</v>
          </cell>
          <cell r="J527">
            <v>2577.3099999999795</v>
          </cell>
          <cell r="AE527">
            <v>0</v>
          </cell>
          <cell r="AF527">
            <v>0</v>
          </cell>
          <cell r="AG527">
            <v>0</v>
          </cell>
          <cell r="AH527">
            <v>6741.5200000000013</v>
          </cell>
        </row>
        <row r="528">
          <cell r="A528">
            <v>4910</v>
          </cell>
          <cell r="J528">
            <v>4390.1800000000912</v>
          </cell>
          <cell r="AE528">
            <v>0</v>
          </cell>
          <cell r="AF528">
            <v>0</v>
          </cell>
          <cell r="AG528">
            <v>0</v>
          </cell>
          <cell r="AH528">
            <v>16268.929999999998</v>
          </cell>
        </row>
        <row r="529">
          <cell r="A529">
            <v>4923</v>
          </cell>
          <cell r="J529">
            <v>12454.330000000013</v>
          </cell>
          <cell r="AE529">
            <v>0</v>
          </cell>
          <cell r="AF529">
            <v>0</v>
          </cell>
          <cell r="AG529">
            <v>0</v>
          </cell>
          <cell r="AH529">
            <v>5721.77</v>
          </cell>
        </row>
        <row r="530">
          <cell r="A530">
            <v>4947</v>
          </cell>
          <cell r="J530">
            <v>1944.0100000000384</v>
          </cell>
          <cell r="AE530">
            <v>0</v>
          </cell>
          <cell r="AF530">
            <v>0</v>
          </cell>
          <cell r="AG530">
            <v>0</v>
          </cell>
          <cell r="AH530">
            <v>21761.150000000009</v>
          </cell>
        </row>
        <row r="531">
          <cell r="A531">
            <v>4973</v>
          </cell>
          <cell r="J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9906.4499999999862</v>
          </cell>
        </row>
        <row r="532">
          <cell r="A532">
            <v>4981</v>
          </cell>
          <cell r="J532">
            <v>2587.2600000000039</v>
          </cell>
          <cell r="AE532">
            <v>0</v>
          </cell>
          <cell r="AF532">
            <v>0</v>
          </cell>
          <cell r="AG532">
            <v>0</v>
          </cell>
          <cell r="AH532">
            <v>5717.2400000000016</v>
          </cell>
        </row>
        <row r="533">
          <cell r="A533">
            <v>4990</v>
          </cell>
          <cell r="J533">
            <v>2411.8899999999994</v>
          </cell>
          <cell r="AE533">
            <v>0</v>
          </cell>
          <cell r="AF533">
            <v>0</v>
          </cell>
          <cell r="AG533">
            <v>0</v>
          </cell>
          <cell r="AH533">
            <v>1184.3899999999994</v>
          </cell>
        </row>
        <row r="534">
          <cell r="A534">
            <v>5042</v>
          </cell>
          <cell r="J534">
            <v>605.57000000000062</v>
          </cell>
          <cell r="AE534">
            <v>0</v>
          </cell>
          <cell r="AF534">
            <v>0</v>
          </cell>
          <cell r="AG534">
            <v>0</v>
          </cell>
          <cell r="AH534">
            <v>627.33999999999969</v>
          </cell>
        </row>
        <row r="535">
          <cell r="A535">
            <v>5125</v>
          </cell>
          <cell r="J535">
            <v>2360.3100000000104</v>
          </cell>
          <cell r="AE535">
            <v>0</v>
          </cell>
          <cell r="AF535">
            <v>0</v>
          </cell>
          <cell r="AG535">
            <v>0</v>
          </cell>
          <cell r="AH535">
            <v>6243.6899999999987</v>
          </cell>
        </row>
        <row r="536">
          <cell r="A536">
            <v>5130</v>
          </cell>
          <cell r="J536">
            <v>5324.2400000000016</v>
          </cell>
          <cell r="AE536">
            <v>0</v>
          </cell>
          <cell r="AF536">
            <v>0</v>
          </cell>
          <cell r="AG536">
            <v>0</v>
          </cell>
          <cell r="AH536">
            <v>3087.4000000000015</v>
          </cell>
        </row>
        <row r="537">
          <cell r="A537">
            <v>5140</v>
          </cell>
          <cell r="J537">
            <v>934.63000000002285</v>
          </cell>
          <cell r="AE537">
            <v>0</v>
          </cell>
          <cell r="AF537">
            <v>0</v>
          </cell>
          <cell r="AG537">
            <v>0</v>
          </cell>
          <cell r="AH537">
            <v>3654.1700000000005</v>
          </cell>
        </row>
        <row r="538">
          <cell r="A538">
            <v>5156</v>
          </cell>
          <cell r="J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</row>
        <row r="539">
          <cell r="A539">
            <v>5162</v>
          </cell>
          <cell r="J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</row>
        <row r="540">
          <cell r="A540">
            <v>5166</v>
          </cell>
          <cell r="J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4309.7699999999923</v>
          </cell>
        </row>
        <row r="541">
          <cell r="A541">
            <v>507</v>
          </cell>
          <cell r="J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2739.5200000000027</v>
          </cell>
        </row>
        <row r="542">
          <cell r="A542">
            <v>5206</v>
          </cell>
          <cell r="J542">
            <v>0</v>
          </cell>
          <cell r="AE542">
            <v>0</v>
          </cell>
          <cell r="AF542">
            <v>0</v>
          </cell>
          <cell r="AG542">
            <v>9.58</v>
          </cell>
          <cell r="AH542">
            <v>5783.369999999999</v>
          </cell>
        </row>
        <row r="543">
          <cell r="A543">
            <v>504</v>
          </cell>
          <cell r="J543">
            <v>0</v>
          </cell>
          <cell r="AE543">
            <v>0</v>
          </cell>
          <cell r="AF543">
            <v>0</v>
          </cell>
          <cell r="AG543">
            <v>8.33</v>
          </cell>
          <cell r="AH543">
            <v>2443.5399999999981</v>
          </cell>
        </row>
        <row r="544">
          <cell r="A544">
            <v>552</v>
          </cell>
          <cell r="J544">
            <v>3930.9600000000009</v>
          </cell>
          <cell r="AE544">
            <v>0</v>
          </cell>
          <cell r="AF544">
            <v>0</v>
          </cell>
          <cell r="AG544">
            <v>0</v>
          </cell>
          <cell r="AH544">
            <v>2091.8400000000006</v>
          </cell>
        </row>
        <row r="545">
          <cell r="A545">
            <v>5246</v>
          </cell>
          <cell r="J545">
            <v>777.01000000000568</v>
          </cell>
          <cell r="AE545">
            <v>0</v>
          </cell>
          <cell r="AF545">
            <v>0</v>
          </cell>
          <cell r="AG545">
            <v>16.28</v>
          </cell>
          <cell r="AH545">
            <v>9260.41</v>
          </cell>
        </row>
        <row r="546">
          <cell r="A546">
            <v>5269</v>
          </cell>
          <cell r="J546">
            <v>3846.1500000000005</v>
          </cell>
          <cell r="AE546">
            <v>0</v>
          </cell>
          <cell r="AF546">
            <v>0</v>
          </cell>
          <cell r="AG546">
            <v>0</v>
          </cell>
          <cell r="AH546">
            <v>741.71999999999935</v>
          </cell>
        </row>
        <row r="547">
          <cell r="A547">
            <v>5297</v>
          </cell>
          <cell r="J547">
            <v>91654.970000000088</v>
          </cell>
          <cell r="AE547">
            <v>0</v>
          </cell>
          <cell r="AF547">
            <v>0</v>
          </cell>
          <cell r="AG547">
            <v>0</v>
          </cell>
          <cell r="AH547">
            <v>63371.11</v>
          </cell>
        </row>
        <row r="548">
          <cell r="A548">
            <v>5304</v>
          </cell>
          <cell r="J548">
            <v>1135.0000000000218</v>
          </cell>
          <cell r="AE548">
            <v>0</v>
          </cell>
          <cell r="AF548">
            <v>0</v>
          </cell>
          <cell r="AG548">
            <v>0</v>
          </cell>
          <cell r="AH548">
            <v>15257.240000000005</v>
          </cell>
        </row>
        <row r="549">
          <cell r="A549">
            <v>5331</v>
          </cell>
          <cell r="J549">
            <v>329.56999999999607</v>
          </cell>
          <cell r="AE549">
            <v>0</v>
          </cell>
          <cell r="AF549">
            <v>0</v>
          </cell>
          <cell r="AG549">
            <v>6.24</v>
          </cell>
          <cell r="AH549">
            <v>15676.129999999997</v>
          </cell>
        </row>
        <row r="550">
          <cell r="A550">
            <v>5360</v>
          </cell>
          <cell r="J550">
            <v>20641.510000000126</v>
          </cell>
          <cell r="AE550">
            <v>0</v>
          </cell>
          <cell r="AF550">
            <v>0</v>
          </cell>
          <cell r="AG550">
            <v>854.39</v>
          </cell>
          <cell r="AH550">
            <v>231490.38</v>
          </cell>
        </row>
        <row r="551">
          <cell r="A551">
            <v>5365</v>
          </cell>
          <cell r="J551">
            <v>9904.2100000000682</v>
          </cell>
          <cell r="AE551">
            <v>0</v>
          </cell>
          <cell r="AF551">
            <v>0</v>
          </cell>
          <cell r="AG551">
            <v>0</v>
          </cell>
          <cell r="AH551">
            <v>16433.570000000007</v>
          </cell>
        </row>
        <row r="552">
          <cell r="A552">
            <v>5366</v>
          </cell>
          <cell r="J552">
            <v>966.39000000000124</v>
          </cell>
          <cell r="AE552">
            <v>0</v>
          </cell>
          <cell r="AF552">
            <v>0</v>
          </cell>
          <cell r="AG552">
            <v>0</v>
          </cell>
          <cell r="AH552">
            <v>8017.6500000000024</v>
          </cell>
        </row>
        <row r="553">
          <cell r="A553">
            <v>5401</v>
          </cell>
          <cell r="J553">
            <v>0</v>
          </cell>
          <cell r="AE553">
            <v>0</v>
          </cell>
          <cell r="AF553">
            <v>0</v>
          </cell>
          <cell r="AG553">
            <v>2.92</v>
          </cell>
          <cell r="AH553">
            <v>5484.659999999998</v>
          </cell>
        </row>
        <row r="554">
          <cell r="A554">
            <v>5407</v>
          </cell>
          <cell r="J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</row>
        <row r="555">
          <cell r="A555">
            <v>5408</v>
          </cell>
          <cell r="J555">
            <v>0</v>
          </cell>
          <cell r="AE555">
            <v>0</v>
          </cell>
          <cell r="AF555">
            <v>0</v>
          </cell>
          <cell r="AG555">
            <v>8.9499999999999993</v>
          </cell>
          <cell r="AH555">
            <v>2794.529999999997</v>
          </cell>
        </row>
        <row r="556">
          <cell r="A556">
            <v>5410</v>
          </cell>
          <cell r="J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2621.949999999998</v>
          </cell>
        </row>
        <row r="557">
          <cell r="A557">
            <v>5412</v>
          </cell>
          <cell r="J557">
            <v>0</v>
          </cell>
          <cell r="AE557">
            <v>0</v>
          </cell>
          <cell r="AF557">
            <v>0</v>
          </cell>
          <cell r="AG557">
            <v>57.65</v>
          </cell>
          <cell r="AH557">
            <v>7211.7499999999854</v>
          </cell>
        </row>
        <row r="558">
          <cell r="A558">
            <v>5441</v>
          </cell>
          <cell r="J558">
            <v>1611.1099999999933</v>
          </cell>
          <cell r="AE558">
            <v>0</v>
          </cell>
          <cell r="AF558">
            <v>0</v>
          </cell>
          <cell r="AG558">
            <v>0</v>
          </cell>
          <cell r="AH558">
            <v>7030.32</v>
          </cell>
        </row>
        <row r="559">
          <cell r="A559">
            <v>5516</v>
          </cell>
          <cell r="J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</row>
        <row r="560">
          <cell r="A560">
            <v>5532</v>
          </cell>
          <cell r="J560">
            <v>3176.4200000000055</v>
          </cell>
          <cell r="AE560">
            <v>0</v>
          </cell>
          <cell r="AF560">
            <v>0</v>
          </cell>
          <cell r="AG560">
            <v>0</v>
          </cell>
          <cell r="AH560">
            <v>22093.279999999992</v>
          </cell>
        </row>
        <row r="561">
          <cell r="A561">
            <v>5576</v>
          </cell>
          <cell r="J561">
            <v>103.45999999998457</v>
          </cell>
          <cell r="AE561">
            <v>0</v>
          </cell>
          <cell r="AF561">
            <v>0</v>
          </cell>
          <cell r="AG561">
            <v>0</v>
          </cell>
          <cell r="AH561">
            <v>6445.5</v>
          </cell>
        </row>
        <row r="562">
          <cell r="A562">
            <v>5588</v>
          </cell>
          <cell r="J562">
            <v>150.899999999996</v>
          </cell>
          <cell r="AE562">
            <v>0</v>
          </cell>
          <cell r="AF562">
            <v>0</v>
          </cell>
          <cell r="AG562">
            <v>0</v>
          </cell>
          <cell r="AH562">
            <v>1741.9800000000005</v>
          </cell>
        </row>
        <row r="563">
          <cell r="A563">
            <v>5604</v>
          </cell>
          <cell r="J563">
            <v>25385.759999999998</v>
          </cell>
          <cell r="AE563">
            <v>0</v>
          </cell>
          <cell r="AF563">
            <v>0</v>
          </cell>
          <cell r="AG563">
            <v>0</v>
          </cell>
          <cell r="AH563">
            <v>7139.5400000000009</v>
          </cell>
        </row>
        <row r="564">
          <cell r="A564">
            <v>5633</v>
          </cell>
          <cell r="J564">
            <v>456.1600000000135</v>
          </cell>
          <cell r="AE564">
            <v>0</v>
          </cell>
          <cell r="AF564">
            <v>0</v>
          </cell>
          <cell r="AG564">
            <v>0</v>
          </cell>
          <cell r="AH564">
            <v>7691.93</v>
          </cell>
        </row>
        <row r="565">
          <cell r="A565">
            <v>5647</v>
          </cell>
          <cell r="J565">
            <v>492.31000000000381</v>
          </cell>
          <cell r="AE565">
            <v>0</v>
          </cell>
          <cell r="AF565">
            <v>0</v>
          </cell>
          <cell r="AG565">
            <v>0</v>
          </cell>
          <cell r="AH565">
            <v>1228.4899999999998</v>
          </cell>
        </row>
        <row r="566">
          <cell r="A566">
            <v>5648</v>
          </cell>
          <cell r="J566">
            <v>1726.7400000000107</v>
          </cell>
          <cell r="AE566">
            <v>0</v>
          </cell>
          <cell r="AF566">
            <v>0</v>
          </cell>
          <cell r="AG566">
            <v>0</v>
          </cell>
          <cell r="AH566">
            <v>6877.2599999999984</v>
          </cell>
        </row>
        <row r="567">
          <cell r="A567">
            <v>5677</v>
          </cell>
          <cell r="J567">
            <v>4069.4199999999983</v>
          </cell>
          <cell r="AE567">
            <v>0</v>
          </cell>
          <cell r="AF567">
            <v>0</v>
          </cell>
          <cell r="AG567">
            <v>0</v>
          </cell>
          <cell r="AH567">
            <v>7459.5700000000033</v>
          </cell>
        </row>
        <row r="568">
          <cell r="A568">
            <v>5686</v>
          </cell>
          <cell r="J568">
            <v>160.08000000000015</v>
          </cell>
          <cell r="AE568">
            <v>0</v>
          </cell>
          <cell r="AF568">
            <v>0</v>
          </cell>
          <cell r="AG568">
            <v>0</v>
          </cell>
          <cell r="AH568">
            <v>144.31</v>
          </cell>
        </row>
        <row r="569">
          <cell r="A569">
            <v>5691</v>
          </cell>
          <cell r="J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2310.0699999999961</v>
          </cell>
        </row>
        <row r="570">
          <cell r="A570">
            <v>5825</v>
          </cell>
          <cell r="J570">
            <v>587.83999999999469</v>
          </cell>
          <cell r="AE570">
            <v>0</v>
          </cell>
          <cell r="AF570">
            <v>0</v>
          </cell>
          <cell r="AG570">
            <v>0</v>
          </cell>
          <cell r="AH570">
            <v>4287.76</v>
          </cell>
        </row>
        <row r="571">
          <cell r="A571">
            <v>5837</v>
          </cell>
          <cell r="J571">
            <v>0</v>
          </cell>
          <cell r="AE571">
            <v>0</v>
          </cell>
          <cell r="AF571">
            <v>0</v>
          </cell>
          <cell r="AG571">
            <v>3.08</v>
          </cell>
          <cell r="AH571">
            <v>828.5700000000013</v>
          </cell>
        </row>
        <row r="572">
          <cell r="A572">
            <v>5884</v>
          </cell>
          <cell r="J572">
            <v>37.86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3">
          <cell r="A573">
            <v>5889</v>
          </cell>
          <cell r="J573">
            <v>337.66999999999916</v>
          </cell>
          <cell r="AE573">
            <v>0</v>
          </cell>
          <cell r="AF573">
            <v>0</v>
          </cell>
          <cell r="AG573">
            <v>0</v>
          </cell>
          <cell r="AH573">
            <v>5430.52</v>
          </cell>
        </row>
        <row r="574">
          <cell r="A574">
            <v>5920</v>
          </cell>
          <cell r="J574">
            <v>242700.41999999998</v>
          </cell>
          <cell r="AE574">
            <v>0</v>
          </cell>
          <cell r="AF574">
            <v>0</v>
          </cell>
          <cell r="AG574">
            <v>0</v>
          </cell>
          <cell r="AH574">
            <v>51378.139999999956</v>
          </cell>
        </row>
        <row r="575">
          <cell r="A575">
            <v>5933</v>
          </cell>
          <cell r="J575">
            <v>545.4600000000155</v>
          </cell>
          <cell r="AE575">
            <v>0</v>
          </cell>
          <cell r="AF575">
            <v>0</v>
          </cell>
          <cell r="AG575">
            <v>10.57</v>
          </cell>
          <cell r="AH575">
            <v>10066.14</v>
          </cell>
        </row>
        <row r="576">
          <cell r="A576">
            <v>5955</v>
          </cell>
          <cell r="J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11242.559999999987</v>
          </cell>
        </row>
        <row r="577">
          <cell r="A577">
            <v>5962</v>
          </cell>
          <cell r="J577">
            <v>3059.6800000000158</v>
          </cell>
          <cell r="AE577">
            <v>0</v>
          </cell>
          <cell r="AF577">
            <v>0</v>
          </cell>
          <cell r="AG577">
            <v>0</v>
          </cell>
          <cell r="AH577">
            <v>4110.3200000000015</v>
          </cell>
        </row>
        <row r="578">
          <cell r="A578">
            <v>5976</v>
          </cell>
          <cell r="J578">
            <v>331.84000000000742</v>
          </cell>
          <cell r="AE578">
            <v>0</v>
          </cell>
          <cell r="AF578">
            <v>0</v>
          </cell>
          <cell r="AG578">
            <v>0</v>
          </cell>
          <cell r="AH578">
            <v>3779.7399999999975</v>
          </cell>
        </row>
        <row r="579">
          <cell r="A579">
            <v>5981</v>
          </cell>
          <cell r="J579">
            <v>1706.3500000000058</v>
          </cell>
          <cell r="AE579">
            <v>0</v>
          </cell>
          <cell r="AF579">
            <v>0</v>
          </cell>
          <cell r="AG579">
            <v>0</v>
          </cell>
          <cell r="AH579">
            <v>6947.82</v>
          </cell>
        </row>
        <row r="580">
          <cell r="A580">
            <v>5985</v>
          </cell>
          <cell r="J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860.40000000000146</v>
          </cell>
        </row>
        <row r="581">
          <cell r="A581">
            <v>5986</v>
          </cell>
          <cell r="J581">
            <v>2444.9900000000071</v>
          </cell>
          <cell r="AE581">
            <v>0</v>
          </cell>
          <cell r="AF581">
            <v>0</v>
          </cell>
          <cell r="AG581">
            <v>0</v>
          </cell>
          <cell r="AH581">
            <v>2143.8099999999995</v>
          </cell>
        </row>
        <row r="582">
          <cell r="A582">
            <v>6002</v>
          </cell>
          <cell r="J582">
            <v>71093.690000000177</v>
          </cell>
          <cell r="AE582">
            <v>0</v>
          </cell>
          <cell r="AF582">
            <v>0</v>
          </cell>
          <cell r="AG582">
            <v>0</v>
          </cell>
          <cell r="AH582">
            <v>18174.170000000002</v>
          </cell>
        </row>
        <row r="583">
          <cell r="A583">
            <v>6074</v>
          </cell>
          <cell r="J583">
            <v>6070.8199999999924</v>
          </cell>
          <cell r="AE583">
            <v>0</v>
          </cell>
          <cell r="AF583">
            <v>0</v>
          </cell>
          <cell r="AG583">
            <v>0</v>
          </cell>
          <cell r="AH583">
            <v>3398.9300000000003</v>
          </cell>
        </row>
        <row r="584">
          <cell r="A584">
            <v>6082</v>
          </cell>
          <cell r="J584">
            <v>2903.9099999999953</v>
          </cell>
          <cell r="AE584">
            <v>0</v>
          </cell>
          <cell r="AF584">
            <v>0</v>
          </cell>
          <cell r="AG584">
            <v>0</v>
          </cell>
          <cell r="AH584">
            <v>2483.67</v>
          </cell>
        </row>
        <row r="585">
          <cell r="A585">
            <v>6092</v>
          </cell>
          <cell r="J585">
            <v>743.74000000000342</v>
          </cell>
          <cell r="AE585">
            <v>0</v>
          </cell>
          <cell r="AF585">
            <v>0</v>
          </cell>
          <cell r="AG585">
            <v>0</v>
          </cell>
          <cell r="AH585">
            <v>12449.07</v>
          </cell>
        </row>
        <row r="586">
          <cell r="A586">
            <v>6106</v>
          </cell>
          <cell r="J586">
            <v>276.14</v>
          </cell>
          <cell r="AE586">
            <v>0</v>
          </cell>
          <cell r="AF586">
            <v>0</v>
          </cell>
          <cell r="AG586">
            <v>0</v>
          </cell>
          <cell r="AH586">
            <v>56.06</v>
          </cell>
        </row>
        <row r="587">
          <cell r="A587">
            <v>6156</v>
          </cell>
          <cell r="J587">
            <v>1428.319999999987</v>
          </cell>
          <cell r="AE587">
            <v>0</v>
          </cell>
          <cell r="AF587">
            <v>0</v>
          </cell>
          <cell r="AG587">
            <v>0</v>
          </cell>
          <cell r="AH587">
            <v>7772.3600000000006</v>
          </cell>
        </row>
        <row r="588">
          <cell r="A588">
            <v>6165</v>
          </cell>
          <cell r="J588">
            <v>2.8421709430404007E-14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9">
          <cell r="A589">
            <v>6192</v>
          </cell>
          <cell r="J589">
            <v>1192.4600000000137</v>
          </cell>
          <cell r="AE589">
            <v>0</v>
          </cell>
          <cell r="AF589">
            <v>0</v>
          </cell>
          <cell r="AG589">
            <v>0</v>
          </cell>
          <cell r="AH589">
            <v>11047.64</v>
          </cell>
        </row>
        <row r="590">
          <cell r="A590">
            <v>6232</v>
          </cell>
          <cell r="J590">
            <v>2827.589999999971</v>
          </cell>
          <cell r="AE590">
            <v>0</v>
          </cell>
          <cell r="AF590">
            <v>0</v>
          </cell>
          <cell r="AG590">
            <v>0</v>
          </cell>
          <cell r="AH590">
            <v>20622.899999999994</v>
          </cell>
        </row>
        <row r="591">
          <cell r="A591">
            <v>6278</v>
          </cell>
          <cell r="J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</row>
        <row r="592">
          <cell r="A592">
            <v>6333</v>
          </cell>
          <cell r="J592">
            <v>4905.6100000000033</v>
          </cell>
          <cell r="AE592">
            <v>0</v>
          </cell>
          <cell r="AF592">
            <v>0</v>
          </cell>
          <cell r="AG592">
            <v>0</v>
          </cell>
          <cell r="AH592">
            <v>895.35000000000036</v>
          </cell>
        </row>
        <row r="593">
          <cell r="A593">
            <v>6374</v>
          </cell>
          <cell r="J593">
            <v>173753.26999999993</v>
          </cell>
          <cell r="AE593">
            <v>0</v>
          </cell>
          <cell r="AF593">
            <v>0</v>
          </cell>
          <cell r="AG593">
            <v>0</v>
          </cell>
          <cell r="AH593">
            <v>84698.469999999972</v>
          </cell>
        </row>
        <row r="594">
          <cell r="A594">
            <v>6460</v>
          </cell>
          <cell r="J594">
            <v>216.27999999996791</v>
          </cell>
          <cell r="AE594">
            <v>0</v>
          </cell>
          <cell r="AF594">
            <v>0</v>
          </cell>
          <cell r="AG594">
            <v>0</v>
          </cell>
          <cell r="AH594">
            <v>10850.230000000003</v>
          </cell>
        </row>
        <row r="595">
          <cell r="A595">
            <v>6462</v>
          </cell>
          <cell r="J595">
            <v>1620.380000000001</v>
          </cell>
          <cell r="AE595">
            <v>0</v>
          </cell>
          <cell r="AF595">
            <v>0</v>
          </cell>
          <cell r="AG595">
            <v>0</v>
          </cell>
          <cell r="AH595">
            <v>1271.0700000000002</v>
          </cell>
        </row>
        <row r="596">
          <cell r="A596">
            <v>6476</v>
          </cell>
          <cell r="J596">
            <v>0</v>
          </cell>
          <cell r="AE596">
            <v>0</v>
          </cell>
          <cell r="AF596">
            <v>0</v>
          </cell>
          <cell r="AG596">
            <v>8.5300000000000011</v>
          </cell>
          <cell r="AH596">
            <v>1149.8599999999992</v>
          </cell>
        </row>
        <row r="597">
          <cell r="A597">
            <v>6481</v>
          </cell>
          <cell r="J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9478.739999999998</v>
          </cell>
        </row>
        <row r="598">
          <cell r="A598">
            <v>6505</v>
          </cell>
          <cell r="J598">
            <v>7866.4</v>
          </cell>
          <cell r="AE598">
            <v>0</v>
          </cell>
          <cell r="AF598">
            <v>0</v>
          </cell>
          <cell r="AG598">
            <v>0</v>
          </cell>
          <cell r="AH598">
            <v>2858.630000000001</v>
          </cell>
        </row>
        <row r="599">
          <cell r="A599">
            <v>6525</v>
          </cell>
          <cell r="J599">
            <v>19890.59</v>
          </cell>
          <cell r="AE599">
            <v>0</v>
          </cell>
          <cell r="AF599">
            <v>0</v>
          </cell>
          <cell r="AG599">
            <v>0</v>
          </cell>
          <cell r="AH599">
            <v>2270.4300000000003</v>
          </cell>
        </row>
        <row r="600">
          <cell r="A600">
            <v>6553</v>
          </cell>
          <cell r="J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</row>
        <row r="601">
          <cell r="A601">
            <v>6558</v>
          </cell>
          <cell r="J601">
            <v>2957.330000000009</v>
          </cell>
          <cell r="AE601">
            <v>0</v>
          </cell>
          <cell r="AF601">
            <v>0</v>
          </cell>
          <cell r="AG601">
            <v>0</v>
          </cell>
          <cell r="AH601">
            <v>12874.029999999999</v>
          </cell>
        </row>
        <row r="602">
          <cell r="A602">
            <v>833</v>
          </cell>
          <cell r="J602">
            <v>4170.340000000002</v>
          </cell>
          <cell r="AE602">
            <v>0</v>
          </cell>
          <cell r="AF602">
            <v>0</v>
          </cell>
          <cell r="AG602">
            <v>19.97</v>
          </cell>
          <cell r="AH602">
            <v>9023.6699999999983</v>
          </cell>
        </row>
        <row r="603">
          <cell r="A603">
            <v>6701</v>
          </cell>
          <cell r="J603">
            <v>350073.03000000084</v>
          </cell>
          <cell r="AE603">
            <v>0</v>
          </cell>
          <cell r="AF603">
            <v>0</v>
          </cell>
          <cell r="AG603">
            <v>0</v>
          </cell>
          <cell r="AH603">
            <v>531622.75999999978</v>
          </cell>
        </row>
        <row r="604">
          <cell r="A604">
            <v>6709</v>
          </cell>
          <cell r="J604">
            <v>110.55999999999699</v>
          </cell>
          <cell r="AE604">
            <v>0</v>
          </cell>
          <cell r="AF604">
            <v>0</v>
          </cell>
          <cell r="AG604">
            <v>0</v>
          </cell>
          <cell r="AH604">
            <v>1410.06</v>
          </cell>
        </row>
        <row r="605">
          <cell r="A605">
            <v>6719</v>
          </cell>
          <cell r="J605">
            <v>1289.5899999999965</v>
          </cell>
          <cell r="AE605">
            <v>0</v>
          </cell>
          <cell r="AF605">
            <v>0</v>
          </cell>
          <cell r="AG605">
            <v>0</v>
          </cell>
          <cell r="AH605">
            <v>7504.8500000000022</v>
          </cell>
        </row>
        <row r="606">
          <cell r="A606">
            <v>6768</v>
          </cell>
          <cell r="J606">
            <v>546995.68999999971</v>
          </cell>
          <cell r="AE606">
            <v>0</v>
          </cell>
          <cell r="AF606">
            <v>0</v>
          </cell>
          <cell r="AG606">
            <v>0</v>
          </cell>
          <cell r="AH606">
            <v>260819.81000000006</v>
          </cell>
        </row>
        <row r="607">
          <cell r="A607">
            <v>6771</v>
          </cell>
          <cell r="J607">
            <v>121816.75999999998</v>
          </cell>
          <cell r="AE607">
            <v>0</v>
          </cell>
          <cell r="AF607">
            <v>0</v>
          </cell>
          <cell r="AG607">
            <v>0</v>
          </cell>
          <cell r="AH607">
            <v>25776.910000000003</v>
          </cell>
        </row>
        <row r="608">
          <cell r="A608">
            <v>6800</v>
          </cell>
          <cell r="J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1261.9199999999996</v>
          </cell>
        </row>
        <row r="609">
          <cell r="A609">
            <v>6805</v>
          </cell>
          <cell r="J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8563.6599999999926</v>
          </cell>
        </row>
        <row r="610">
          <cell r="A610">
            <v>6806</v>
          </cell>
          <cell r="J610">
            <v>140.66999999999996</v>
          </cell>
          <cell r="AE610">
            <v>0</v>
          </cell>
          <cell r="AF610">
            <v>0</v>
          </cell>
          <cell r="AG610">
            <v>0</v>
          </cell>
          <cell r="AH610">
            <v>123.96000000000004</v>
          </cell>
        </row>
        <row r="611">
          <cell r="A611">
            <v>6809</v>
          </cell>
          <cell r="J611">
            <v>149.83999999999986</v>
          </cell>
          <cell r="AE611">
            <v>0</v>
          </cell>
          <cell r="AF611">
            <v>0</v>
          </cell>
          <cell r="AG611">
            <v>0</v>
          </cell>
          <cell r="AH611">
            <v>54.450000000000017</v>
          </cell>
        </row>
        <row r="612">
          <cell r="A612">
            <v>6816</v>
          </cell>
          <cell r="J612">
            <v>116681.72000000004</v>
          </cell>
          <cell r="AE612">
            <v>0</v>
          </cell>
          <cell r="AF612">
            <v>0</v>
          </cell>
          <cell r="AG612">
            <v>0</v>
          </cell>
          <cell r="AH612">
            <v>6242.9699999999939</v>
          </cell>
        </row>
        <row r="613">
          <cell r="A613">
            <v>6827</v>
          </cell>
          <cell r="J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24638.790000000005</v>
          </cell>
        </row>
        <row r="614">
          <cell r="A614">
            <v>6846</v>
          </cell>
          <cell r="J614">
            <v>7715.7499999999927</v>
          </cell>
          <cell r="AE614">
            <v>0</v>
          </cell>
          <cell r="AF614">
            <v>0</v>
          </cell>
          <cell r="AG614">
            <v>0</v>
          </cell>
          <cell r="AH614">
            <v>2030.5200000000004</v>
          </cell>
        </row>
        <row r="615">
          <cell r="A615">
            <v>6847</v>
          </cell>
          <cell r="J615">
            <v>370</v>
          </cell>
          <cell r="AE615">
            <v>0</v>
          </cell>
          <cell r="AF615">
            <v>0</v>
          </cell>
          <cell r="AG615">
            <v>19.400000000000002</v>
          </cell>
          <cell r="AH615">
            <v>15511.850000000049</v>
          </cell>
        </row>
        <row r="616">
          <cell r="A616">
            <v>6870</v>
          </cell>
          <cell r="J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6885.7000000000107</v>
          </cell>
        </row>
        <row r="617">
          <cell r="A617">
            <v>6879</v>
          </cell>
          <cell r="J617">
            <v>449.06999999999607</v>
          </cell>
          <cell r="AE617">
            <v>0</v>
          </cell>
          <cell r="AF617">
            <v>0</v>
          </cell>
          <cell r="AG617">
            <v>0</v>
          </cell>
          <cell r="AH617">
            <v>6147.3299999999963</v>
          </cell>
        </row>
        <row r="618">
          <cell r="A618">
            <v>6888</v>
          </cell>
          <cell r="J618">
            <v>19027.19000000009</v>
          </cell>
          <cell r="AE618">
            <v>0</v>
          </cell>
          <cell r="AF618">
            <v>0</v>
          </cell>
          <cell r="AG618">
            <v>0</v>
          </cell>
          <cell r="AH618">
            <v>66721.920000000013</v>
          </cell>
        </row>
        <row r="619">
          <cell r="A619">
            <v>6896</v>
          </cell>
          <cell r="J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6715.1799999999939</v>
          </cell>
        </row>
        <row r="620">
          <cell r="A620">
            <v>6913</v>
          </cell>
          <cell r="J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5901.1700000000192</v>
          </cell>
        </row>
        <row r="621">
          <cell r="A621">
            <v>6958</v>
          </cell>
          <cell r="J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</row>
        <row r="622">
          <cell r="A622">
            <v>6966</v>
          </cell>
          <cell r="J622">
            <v>341649.56000000006</v>
          </cell>
          <cell r="AE622">
            <v>0</v>
          </cell>
          <cell r="AF622">
            <v>0</v>
          </cell>
          <cell r="AG622">
            <v>0</v>
          </cell>
          <cell r="AH622">
            <v>159005.09999999998</v>
          </cell>
        </row>
        <row r="623">
          <cell r="A623">
            <v>6974</v>
          </cell>
          <cell r="J623">
            <v>0.74000000000069122</v>
          </cell>
          <cell r="AE623">
            <v>0</v>
          </cell>
          <cell r="AF623">
            <v>0</v>
          </cell>
          <cell r="AG623">
            <v>0</v>
          </cell>
          <cell r="AH623">
            <v>747.47000000000025</v>
          </cell>
        </row>
        <row r="624">
          <cell r="A624">
            <v>6980</v>
          </cell>
          <cell r="J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1720.8</v>
          </cell>
        </row>
        <row r="625">
          <cell r="A625">
            <v>6981</v>
          </cell>
          <cell r="J625">
            <v>3100.079999999989</v>
          </cell>
          <cell r="AE625">
            <v>0</v>
          </cell>
          <cell r="AF625">
            <v>0</v>
          </cell>
          <cell r="AG625">
            <v>0</v>
          </cell>
          <cell r="AH625">
            <v>6651.119999999999</v>
          </cell>
        </row>
        <row r="626">
          <cell r="A626">
            <v>6986</v>
          </cell>
          <cell r="J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7369.6300000000028</v>
          </cell>
        </row>
        <row r="627">
          <cell r="A627">
            <v>6990</v>
          </cell>
          <cell r="J627">
            <v>2.8421709430404007E-13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</row>
        <row r="628">
          <cell r="A628">
            <v>6991</v>
          </cell>
          <cell r="J628">
            <v>180049.11999999953</v>
          </cell>
          <cell r="AE628">
            <v>0</v>
          </cell>
          <cell r="AF628">
            <v>0</v>
          </cell>
          <cell r="AG628">
            <v>0</v>
          </cell>
          <cell r="AH628">
            <v>282631.03000000003</v>
          </cell>
        </row>
        <row r="629">
          <cell r="A629">
            <v>6997</v>
          </cell>
          <cell r="J629">
            <v>1324.3300000000027</v>
          </cell>
          <cell r="AE629">
            <v>0</v>
          </cell>
          <cell r="AF629">
            <v>0</v>
          </cell>
          <cell r="AG629">
            <v>0</v>
          </cell>
          <cell r="AH629">
            <v>-696.82000000000016</v>
          </cell>
        </row>
        <row r="630">
          <cell r="A630">
            <v>7040</v>
          </cell>
          <cell r="J630">
            <v>435.17000000000007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</row>
        <row r="631">
          <cell r="A631">
            <v>7042</v>
          </cell>
          <cell r="J631">
            <v>1429.58</v>
          </cell>
          <cell r="AE631">
            <v>0</v>
          </cell>
          <cell r="AF631">
            <v>0</v>
          </cell>
          <cell r="AG631">
            <v>0</v>
          </cell>
          <cell r="AH631">
            <v>1.1368683772161603E-13</v>
          </cell>
        </row>
        <row r="632">
          <cell r="A632">
            <v>7055</v>
          </cell>
          <cell r="J632">
            <v>7.6849637764553336E-13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</row>
        <row r="633">
          <cell r="A633">
            <v>7083</v>
          </cell>
          <cell r="J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4">
          <cell r="A634">
            <v>7090</v>
          </cell>
          <cell r="J634">
            <v>1179.4800000000005</v>
          </cell>
          <cell r="AE634">
            <v>0</v>
          </cell>
          <cell r="AF634">
            <v>0</v>
          </cell>
          <cell r="AG634">
            <v>0</v>
          </cell>
          <cell r="AH634">
            <v>833.14999999999964</v>
          </cell>
        </row>
        <row r="635">
          <cell r="A635">
            <v>7102</v>
          </cell>
          <cell r="J635">
            <v>619.11999999999898</v>
          </cell>
          <cell r="AE635">
            <v>0</v>
          </cell>
          <cell r="AF635">
            <v>0</v>
          </cell>
          <cell r="AG635">
            <v>57.320000000000007</v>
          </cell>
          <cell r="AH635">
            <v>6951.5800000000017</v>
          </cell>
        </row>
        <row r="636">
          <cell r="A636">
            <v>7116</v>
          </cell>
          <cell r="J636">
            <v>16848.370000000006</v>
          </cell>
          <cell r="AE636">
            <v>0</v>
          </cell>
          <cell r="AF636">
            <v>0</v>
          </cell>
          <cell r="AG636">
            <v>0</v>
          </cell>
          <cell r="AH636">
            <v>5748.0599999999977</v>
          </cell>
        </row>
        <row r="637">
          <cell r="A637">
            <v>7133</v>
          </cell>
          <cell r="J637">
            <v>5004.8299999999726</v>
          </cell>
          <cell r="AE637">
            <v>0</v>
          </cell>
          <cell r="AF637">
            <v>0</v>
          </cell>
          <cell r="AG637">
            <v>0</v>
          </cell>
          <cell r="AH637">
            <v>17737.419999999998</v>
          </cell>
        </row>
        <row r="638">
          <cell r="A638">
            <v>7144</v>
          </cell>
          <cell r="J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401.65999999999838</v>
          </cell>
        </row>
        <row r="639">
          <cell r="A639">
            <v>7175</v>
          </cell>
          <cell r="J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4264.5700000000043</v>
          </cell>
        </row>
        <row r="640">
          <cell r="A640">
            <v>7176</v>
          </cell>
          <cell r="J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</row>
        <row r="641">
          <cell r="A641">
            <v>7177</v>
          </cell>
          <cell r="J641">
            <v>82.36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</row>
        <row r="642">
          <cell r="A642">
            <v>7201</v>
          </cell>
          <cell r="J642">
            <v>3006.8499999999985</v>
          </cell>
          <cell r="AE642">
            <v>0</v>
          </cell>
          <cell r="AF642">
            <v>0</v>
          </cell>
          <cell r="AG642">
            <v>0</v>
          </cell>
          <cell r="AH642">
            <v>9607.3499999999985</v>
          </cell>
        </row>
        <row r="643">
          <cell r="A643">
            <v>7202</v>
          </cell>
          <cell r="J643">
            <v>1433.5400000000009</v>
          </cell>
          <cell r="AE643">
            <v>0</v>
          </cell>
          <cell r="AF643">
            <v>0</v>
          </cell>
          <cell r="AG643">
            <v>0</v>
          </cell>
          <cell r="AH643">
            <v>6073.5999999999985</v>
          </cell>
        </row>
        <row r="644">
          <cell r="A644">
            <v>7231</v>
          </cell>
          <cell r="J644">
            <v>3.9899999999979627</v>
          </cell>
          <cell r="AE644">
            <v>0</v>
          </cell>
          <cell r="AF644">
            <v>0</v>
          </cell>
          <cell r="AG644">
            <v>0</v>
          </cell>
          <cell r="AH644">
            <v>1716.5599999999995</v>
          </cell>
        </row>
        <row r="645">
          <cell r="A645">
            <v>7239</v>
          </cell>
          <cell r="J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3236.8199999999888</v>
          </cell>
        </row>
        <row r="646">
          <cell r="A646">
            <v>7267</v>
          </cell>
          <cell r="J646">
            <v>1831.710000000021</v>
          </cell>
          <cell r="AE646">
            <v>0</v>
          </cell>
          <cell r="AF646">
            <v>0</v>
          </cell>
          <cell r="AG646">
            <v>0</v>
          </cell>
          <cell r="AH646">
            <v>15731.43</v>
          </cell>
        </row>
        <row r="647">
          <cell r="A647">
            <v>7302</v>
          </cell>
          <cell r="J647">
            <v>115.8199999999996</v>
          </cell>
          <cell r="AE647">
            <v>0</v>
          </cell>
          <cell r="AF647">
            <v>0</v>
          </cell>
          <cell r="AG647">
            <v>0</v>
          </cell>
          <cell r="AH647">
            <v>816.61000000000013</v>
          </cell>
        </row>
        <row r="648">
          <cell r="A648">
            <v>7324</v>
          </cell>
          <cell r="J648">
            <v>1198.2299999999868</v>
          </cell>
          <cell r="AE648">
            <v>0</v>
          </cell>
          <cell r="AF648">
            <v>0</v>
          </cell>
          <cell r="AG648">
            <v>11.2</v>
          </cell>
          <cell r="AH648">
            <v>8266.1699999999983</v>
          </cell>
        </row>
        <row r="649">
          <cell r="A649">
            <v>7422</v>
          </cell>
          <cell r="J649">
            <v>120513.25999999989</v>
          </cell>
          <cell r="AE649">
            <v>0</v>
          </cell>
          <cell r="AF649">
            <v>0</v>
          </cell>
          <cell r="AG649">
            <v>0</v>
          </cell>
          <cell r="AH649">
            <v>30103.610000000015</v>
          </cell>
        </row>
        <row r="650">
          <cell r="A650">
            <v>7425</v>
          </cell>
          <cell r="J650">
            <v>29876.920000000006</v>
          </cell>
          <cell r="AE650">
            <v>0</v>
          </cell>
          <cell r="AF650">
            <v>0</v>
          </cell>
          <cell r="AG650">
            <v>0</v>
          </cell>
          <cell r="AH650">
            <v>4345.869999999999</v>
          </cell>
        </row>
        <row r="651">
          <cell r="A651">
            <v>7432</v>
          </cell>
          <cell r="J651">
            <v>15041.020000000011</v>
          </cell>
          <cell r="AE651">
            <v>0</v>
          </cell>
          <cell r="AF651">
            <v>0</v>
          </cell>
          <cell r="AG651">
            <v>0</v>
          </cell>
          <cell r="AH651">
            <v>3306.5799999999981</v>
          </cell>
        </row>
        <row r="652">
          <cell r="A652">
            <v>7462</v>
          </cell>
          <cell r="J652">
            <v>4980.9199999999983</v>
          </cell>
          <cell r="AE652">
            <v>0</v>
          </cell>
          <cell r="AF652">
            <v>0</v>
          </cell>
          <cell r="AG652">
            <v>0</v>
          </cell>
          <cell r="AH652">
            <v>11133.779999999999</v>
          </cell>
        </row>
        <row r="653">
          <cell r="A653">
            <v>7512</v>
          </cell>
          <cell r="J653">
            <v>11132.780000000072</v>
          </cell>
          <cell r="AE653">
            <v>0</v>
          </cell>
          <cell r="AF653">
            <v>0</v>
          </cell>
          <cell r="AG653">
            <v>59.940000000000005</v>
          </cell>
          <cell r="AH653">
            <v>78325.47000000003</v>
          </cell>
        </row>
        <row r="654">
          <cell r="A654">
            <v>7556</v>
          </cell>
          <cell r="J654">
            <v>4.0017766878008842E-11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</row>
        <row r="655">
          <cell r="A655">
            <v>7562</v>
          </cell>
          <cell r="J655">
            <v>106569.7</v>
          </cell>
          <cell r="AE655">
            <v>0</v>
          </cell>
          <cell r="AF655">
            <v>0</v>
          </cell>
          <cell r="AG655">
            <v>0</v>
          </cell>
          <cell r="AH655">
            <v>8045.9899999999907</v>
          </cell>
        </row>
        <row r="656">
          <cell r="A656">
            <v>7573</v>
          </cell>
          <cell r="J656">
            <v>39955.569999999992</v>
          </cell>
          <cell r="AE656">
            <v>0</v>
          </cell>
          <cell r="AF656">
            <v>0</v>
          </cell>
          <cell r="AG656">
            <v>0</v>
          </cell>
          <cell r="AH656">
            <v>2421.8499999999913</v>
          </cell>
        </row>
        <row r="657">
          <cell r="A657">
            <v>7625</v>
          </cell>
          <cell r="J657">
            <v>1568.5499999999984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</row>
        <row r="658">
          <cell r="A658">
            <v>7637</v>
          </cell>
          <cell r="J658">
            <v>13270.429999999998</v>
          </cell>
          <cell r="AE658">
            <v>0</v>
          </cell>
          <cell r="AF658">
            <v>0</v>
          </cell>
          <cell r="AG658">
            <v>0</v>
          </cell>
          <cell r="AH658">
            <v>3317.3300000000017</v>
          </cell>
        </row>
        <row r="659">
          <cell r="A659">
            <v>7639</v>
          </cell>
          <cell r="J659">
            <v>0</v>
          </cell>
          <cell r="AE659">
            <v>0</v>
          </cell>
          <cell r="AF659">
            <v>0</v>
          </cell>
          <cell r="AG659">
            <v>40.21</v>
          </cell>
          <cell r="AH659">
            <v>3852.8799999999997</v>
          </cell>
        </row>
        <row r="660">
          <cell r="A660">
            <v>7660</v>
          </cell>
          <cell r="J660">
            <v>0</v>
          </cell>
          <cell r="AE660">
            <v>0</v>
          </cell>
          <cell r="AF660">
            <v>0</v>
          </cell>
          <cell r="AG660">
            <v>1.01</v>
          </cell>
          <cell r="AH660">
            <v>7.1054273576010019E-15</v>
          </cell>
        </row>
        <row r="661">
          <cell r="A661">
            <v>7704</v>
          </cell>
          <cell r="J661">
            <v>6.8212102632969618E-13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</row>
        <row r="662">
          <cell r="A662">
            <v>7739</v>
          </cell>
          <cell r="J662">
            <v>2118.4100000000003</v>
          </cell>
          <cell r="AE662">
            <v>0</v>
          </cell>
          <cell r="AF662">
            <v>0</v>
          </cell>
          <cell r="AG662">
            <v>0</v>
          </cell>
          <cell r="AH662">
            <v>867.02999999999975</v>
          </cell>
        </row>
        <row r="663">
          <cell r="A663">
            <v>7789</v>
          </cell>
          <cell r="J663">
            <v>3815.2700000000023</v>
          </cell>
          <cell r="AE663">
            <v>0</v>
          </cell>
          <cell r="AF663">
            <v>0</v>
          </cell>
          <cell r="AG663">
            <v>0</v>
          </cell>
          <cell r="AH663">
            <v>9599.2400000000052</v>
          </cell>
        </row>
        <row r="664">
          <cell r="A664">
            <v>7807</v>
          </cell>
          <cell r="J664">
            <v>640.19000000000096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</row>
        <row r="665">
          <cell r="A665">
            <v>7862</v>
          </cell>
          <cell r="J665">
            <v>246.3800000000009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</row>
        <row r="666">
          <cell r="A666">
            <v>7924</v>
          </cell>
          <cell r="J666">
            <v>12359.299999999996</v>
          </cell>
          <cell r="AE666">
            <v>0</v>
          </cell>
          <cell r="AF666">
            <v>0</v>
          </cell>
          <cell r="AG666">
            <v>0</v>
          </cell>
          <cell r="AH666">
            <v>7573.489999999998</v>
          </cell>
        </row>
        <row r="667">
          <cell r="A667">
            <v>7935</v>
          </cell>
          <cell r="J667">
            <v>3032.0599999999986</v>
          </cell>
          <cell r="AE667">
            <v>0</v>
          </cell>
          <cell r="AF667">
            <v>0</v>
          </cell>
          <cell r="AG667">
            <v>0</v>
          </cell>
          <cell r="AH667">
            <v>637.88000000000011</v>
          </cell>
        </row>
        <row r="668">
          <cell r="A668">
            <v>7876</v>
          </cell>
          <cell r="J668">
            <v>1.4210854715202004E-14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</row>
        <row r="669">
          <cell r="A669">
            <v>71201</v>
          </cell>
          <cell r="J669">
            <v>1820.0200000000004</v>
          </cell>
          <cell r="AE669">
            <v>0</v>
          </cell>
          <cell r="AF669">
            <v>0</v>
          </cell>
          <cell r="AG669">
            <v>0</v>
          </cell>
          <cell r="AH669">
            <v>1684.96</v>
          </cell>
        </row>
        <row r="670">
          <cell r="A670">
            <v>71205</v>
          </cell>
          <cell r="J670">
            <v>1058.2099999999998</v>
          </cell>
          <cell r="AE670">
            <v>0</v>
          </cell>
          <cell r="AF670">
            <v>0</v>
          </cell>
          <cell r="AG670">
            <v>0</v>
          </cell>
          <cell r="AH670">
            <v>537.15000000000009</v>
          </cell>
        </row>
        <row r="671">
          <cell r="A671">
            <v>72102</v>
          </cell>
          <cell r="J671">
            <v>9.4899999999999949</v>
          </cell>
          <cell r="AE671">
            <v>0</v>
          </cell>
          <cell r="AF671">
            <v>0</v>
          </cell>
          <cell r="AG671">
            <v>0</v>
          </cell>
          <cell r="AH671">
            <v>-4.730000000000004</v>
          </cell>
        </row>
        <row r="672">
          <cell r="A672">
            <v>72201</v>
          </cell>
          <cell r="J672">
            <v>9.2299999999999649</v>
          </cell>
          <cell r="AE672">
            <v>0</v>
          </cell>
          <cell r="AF672">
            <v>0</v>
          </cell>
          <cell r="AG672">
            <v>0</v>
          </cell>
          <cell r="AH672">
            <v>2.7300000000000004</v>
          </cell>
        </row>
        <row r="673">
          <cell r="A673">
            <v>74000</v>
          </cell>
          <cell r="J673">
            <v>23895.150000000005</v>
          </cell>
          <cell r="AE673">
            <v>0</v>
          </cell>
          <cell r="AF673">
            <v>0</v>
          </cell>
          <cell r="AG673">
            <v>0</v>
          </cell>
          <cell r="AH673">
            <v>6298.9900000000016</v>
          </cell>
        </row>
        <row r="674">
          <cell r="A674">
            <v>74102</v>
          </cell>
          <cell r="J674">
            <v>8605.489999999998</v>
          </cell>
          <cell r="AE674">
            <v>0</v>
          </cell>
          <cell r="AF674">
            <v>0</v>
          </cell>
          <cell r="AG674">
            <v>0</v>
          </cell>
          <cell r="AH674">
            <v>1703.0800000000017</v>
          </cell>
        </row>
        <row r="675">
          <cell r="A675">
            <v>78110</v>
          </cell>
          <cell r="J675">
            <v>3593.0300000000007</v>
          </cell>
          <cell r="AE675">
            <v>0</v>
          </cell>
          <cell r="AF675">
            <v>0</v>
          </cell>
          <cell r="AG675">
            <v>0</v>
          </cell>
          <cell r="AH675">
            <v>2100.0599999999995</v>
          </cell>
        </row>
        <row r="676">
          <cell r="A676">
            <v>78206</v>
          </cell>
          <cell r="J676">
            <v>3974.29</v>
          </cell>
          <cell r="AE676">
            <v>0</v>
          </cell>
          <cell r="AF676">
            <v>0</v>
          </cell>
          <cell r="AG676">
            <v>0</v>
          </cell>
          <cell r="AH676">
            <v>632.77000000000044</v>
          </cell>
        </row>
        <row r="677">
          <cell r="A677">
            <v>79000</v>
          </cell>
          <cell r="J677">
            <v>11856.859999999999</v>
          </cell>
          <cell r="AE677">
            <v>0</v>
          </cell>
          <cell r="AF677">
            <v>0</v>
          </cell>
          <cell r="AG677">
            <v>0</v>
          </cell>
          <cell r="AH677">
            <v>2494.9000000000005</v>
          </cell>
        </row>
        <row r="678">
          <cell r="A678">
            <v>79001</v>
          </cell>
          <cell r="J678">
            <v>3662.92</v>
          </cell>
          <cell r="AE678">
            <v>0</v>
          </cell>
          <cell r="AF678">
            <v>0</v>
          </cell>
          <cell r="AG678">
            <v>0</v>
          </cell>
          <cell r="AH678">
            <v>373.4699999999998</v>
          </cell>
        </row>
        <row r="679">
          <cell r="A679">
            <v>7920</v>
          </cell>
          <cell r="J679">
            <v>5212.7300000000032</v>
          </cell>
          <cell r="AE679">
            <v>0</v>
          </cell>
          <cell r="AF679">
            <v>0</v>
          </cell>
          <cell r="AG679">
            <v>0</v>
          </cell>
          <cell r="AH679">
            <v>1385.21</v>
          </cell>
        </row>
        <row r="680">
          <cell r="A680">
            <v>784</v>
          </cell>
          <cell r="J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9.0949470177292824E-13</v>
          </cell>
        </row>
        <row r="681">
          <cell r="A681">
            <v>6998</v>
          </cell>
          <cell r="J681">
            <v>3576.859999999986</v>
          </cell>
          <cell r="AE681">
            <v>0</v>
          </cell>
          <cell r="AF681">
            <v>0</v>
          </cell>
          <cell r="AG681">
            <v>0</v>
          </cell>
          <cell r="AH681">
            <v>9980.9200000000019</v>
          </cell>
        </row>
        <row r="682">
          <cell r="A682">
            <v>2492</v>
          </cell>
          <cell r="J682">
            <v>5006.9300000000112</v>
          </cell>
          <cell r="AE682">
            <v>0</v>
          </cell>
          <cell r="AF682">
            <v>0</v>
          </cell>
          <cell r="AG682">
            <v>0</v>
          </cell>
          <cell r="AH682">
            <v>7998.5399999999972</v>
          </cell>
        </row>
        <row r="683">
          <cell r="A683">
            <v>1534</v>
          </cell>
          <cell r="J683">
            <v>938.37999999999283</v>
          </cell>
          <cell r="AE683">
            <v>0</v>
          </cell>
          <cell r="AF683">
            <v>0</v>
          </cell>
          <cell r="AG683">
            <v>0</v>
          </cell>
          <cell r="AH683">
            <v>7144.3799999999974</v>
          </cell>
        </row>
        <row r="684">
          <cell r="A684">
            <v>6995</v>
          </cell>
          <cell r="J684">
            <v>183.12000000000444</v>
          </cell>
          <cell r="AE684">
            <v>0</v>
          </cell>
          <cell r="AF684">
            <v>0</v>
          </cell>
          <cell r="AG684">
            <v>0</v>
          </cell>
          <cell r="AH684">
            <v>7101.5999999999985</v>
          </cell>
        </row>
        <row r="685">
          <cell r="A685">
            <v>72106</v>
          </cell>
          <cell r="J685">
            <v>28.21</v>
          </cell>
          <cell r="AE685">
            <v>0</v>
          </cell>
          <cell r="AF685">
            <v>0</v>
          </cell>
          <cell r="AG685">
            <v>0</v>
          </cell>
          <cell r="AH685">
            <v>8.8817841970012523E-16</v>
          </cell>
        </row>
        <row r="686">
          <cell r="A686">
            <v>78209</v>
          </cell>
          <cell r="J686">
            <v>686.94000000000028</v>
          </cell>
          <cell r="AE686">
            <v>0</v>
          </cell>
          <cell r="AF686">
            <v>0</v>
          </cell>
          <cell r="AG686">
            <v>0</v>
          </cell>
          <cell r="AH686">
            <v>8.1099999999998431</v>
          </cell>
        </row>
        <row r="687">
          <cell r="A687">
            <v>5101</v>
          </cell>
          <cell r="J687">
            <v>812.97999999999956</v>
          </cell>
          <cell r="AE687">
            <v>0</v>
          </cell>
          <cell r="AF687">
            <v>0</v>
          </cell>
          <cell r="AG687">
            <v>0</v>
          </cell>
          <cell r="AH687">
            <v>1569.88</v>
          </cell>
        </row>
        <row r="688">
          <cell r="A688">
            <v>79108</v>
          </cell>
          <cell r="J688">
            <v>1796.84</v>
          </cell>
          <cell r="AE688">
            <v>0</v>
          </cell>
          <cell r="AF688">
            <v>0</v>
          </cell>
          <cell r="AG688">
            <v>0</v>
          </cell>
          <cell r="AH688">
            <v>151.60000000000014</v>
          </cell>
        </row>
        <row r="689">
          <cell r="A689">
            <v>79010</v>
          </cell>
          <cell r="J689">
            <v>10000</v>
          </cell>
          <cell r="AE689">
            <v>0</v>
          </cell>
          <cell r="AF689">
            <v>0</v>
          </cell>
          <cell r="AG689">
            <v>0</v>
          </cell>
          <cell r="AH689">
            <v>742.94000000000051</v>
          </cell>
        </row>
        <row r="690">
          <cell r="A690">
            <v>74014</v>
          </cell>
          <cell r="J690">
            <v>851.1899999999996</v>
          </cell>
          <cell r="AE690">
            <v>0</v>
          </cell>
          <cell r="AF690">
            <v>0</v>
          </cell>
          <cell r="AG690">
            <v>0</v>
          </cell>
          <cell r="AH690">
            <v>422.26</v>
          </cell>
        </row>
        <row r="691">
          <cell r="A691">
            <v>75011</v>
          </cell>
          <cell r="J691">
            <v>6.4299999999998363</v>
          </cell>
          <cell r="AE691">
            <v>0</v>
          </cell>
          <cell r="AF691">
            <v>0</v>
          </cell>
          <cell r="AG691">
            <v>0</v>
          </cell>
          <cell r="AH691">
            <v>1140.77</v>
          </cell>
        </row>
        <row r="692">
          <cell r="A692">
            <v>77012</v>
          </cell>
          <cell r="J692">
            <v>104.71000000000004</v>
          </cell>
          <cell r="AE692">
            <v>0</v>
          </cell>
          <cell r="AF692">
            <v>0</v>
          </cell>
          <cell r="AG692">
            <v>0</v>
          </cell>
          <cell r="AH692">
            <v>40.379999999999995</v>
          </cell>
        </row>
        <row r="693">
          <cell r="A693">
            <v>3093</v>
          </cell>
          <cell r="J693">
            <v>6928.8299999999945</v>
          </cell>
          <cell r="AE693">
            <v>0</v>
          </cell>
          <cell r="AF693">
            <v>0</v>
          </cell>
          <cell r="AG693">
            <v>0</v>
          </cell>
          <cell r="AH693">
            <v>10279.170000000006</v>
          </cell>
        </row>
        <row r="694">
          <cell r="A694">
            <v>5934</v>
          </cell>
          <cell r="J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</row>
        <row r="695">
          <cell r="A695">
            <v>1460</v>
          </cell>
          <cell r="J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3446.4000000000055</v>
          </cell>
        </row>
        <row r="696">
          <cell r="A696">
            <v>73000</v>
          </cell>
          <cell r="J696">
            <v>41047.18</v>
          </cell>
          <cell r="AE696">
            <v>0</v>
          </cell>
          <cell r="AF696">
            <v>0</v>
          </cell>
          <cell r="AG696">
            <v>0</v>
          </cell>
          <cell r="AH696">
            <v>7774.25</v>
          </cell>
        </row>
        <row r="697">
          <cell r="A697">
            <v>73005</v>
          </cell>
          <cell r="J697">
            <v>330.16</v>
          </cell>
          <cell r="AE697">
            <v>0</v>
          </cell>
          <cell r="AF697">
            <v>0</v>
          </cell>
          <cell r="AG697">
            <v>0</v>
          </cell>
          <cell r="AH697">
            <v>131.07999999999998</v>
          </cell>
        </row>
        <row r="698">
          <cell r="A698">
            <v>2944</v>
          </cell>
          <cell r="J698">
            <v>3067.4000000000005</v>
          </cell>
          <cell r="AE698">
            <v>0</v>
          </cell>
          <cell r="AF698">
            <v>0</v>
          </cell>
          <cell r="AG698">
            <v>0</v>
          </cell>
          <cell r="AH698">
            <v>125.40999999999985</v>
          </cell>
        </row>
        <row r="699">
          <cell r="A699">
            <v>77011</v>
          </cell>
          <cell r="J699">
            <v>27.239999999999952</v>
          </cell>
          <cell r="AE699">
            <v>0</v>
          </cell>
          <cell r="AF699">
            <v>0</v>
          </cell>
          <cell r="AG699">
            <v>0</v>
          </cell>
          <cell r="AH699">
            <v>374.27</v>
          </cell>
        </row>
        <row r="700">
          <cell r="A700">
            <v>77014</v>
          </cell>
          <cell r="J700">
            <v>23.909999999999741</v>
          </cell>
          <cell r="AE700">
            <v>0</v>
          </cell>
          <cell r="AF700">
            <v>0</v>
          </cell>
          <cell r="AG700">
            <v>0</v>
          </cell>
          <cell r="AH700">
            <v>779.13000000000011</v>
          </cell>
        </row>
        <row r="701">
          <cell r="A701">
            <v>1954</v>
          </cell>
          <cell r="J701">
            <v>18047.16</v>
          </cell>
          <cell r="AE701">
            <v>0</v>
          </cell>
          <cell r="AF701">
            <v>0</v>
          </cell>
          <cell r="AG701">
            <v>0</v>
          </cell>
          <cell r="AH701">
            <v>2684.0899999999997</v>
          </cell>
        </row>
        <row r="702">
          <cell r="A702">
            <v>79113</v>
          </cell>
          <cell r="J702">
            <v>346.63000000000011</v>
          </cell>
          <cell r="AE702">
            <v>0</v>
          </cell>
          <cell r="AF702">
            <v>0</v>
          </cell>
          <cell r="AG702">
            <v>0</v>
          </cell>
          <cell r="AH702">
            <v>454.76</v>
          </cell>
        </row>
        <row r="703">
          <cell r="A703">
            <v>77000</v>
          </cell>
          <cell r="J703">
            <v>2479.7399999999998</v>
          </cell>
          <cell r="AE703">
            <v>0</v>
          </cell>
          <cell r="AF703">
            <v>0</v>
          </cell>
          <cell r="AG703">
            <v>0</v>
          </cell>
          <cell r="AH703">
            <v>1229.54</v>
          </cell>
        </row>
        <row r="704">
          <cell r="A704">
            <v>74114</v>
          </cell>
          <cell r="J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803.03999999999974</v>
          </cell>
        </row>
        <row r="705">
          <cell r="A705">
            <v>3087</v>
          </cell>
          <cell r="J705">
            <v>1117.7699999999968</v>
          </cell>
          <cell r="AE705">
            <v>0</v>
          </cell>
          <cell r="AF705">
            <v>0</v>
          </cell>
          <cell r="AG705">
            <v>0</v>
          </cell>
          <cell r="AH705">
            <v>12074.75</v>
          </cell>
        </row>
        <row r="706">
          <cell r="A706">
            <v>75012</v>
          </cell>
          <cell r="J706">
            <v>24.910000000000025</v>
          </cell>
          <cell r="AE706">
            <v>0</v>
          </cell>
          <cell r="AF706">
            <v>0</v>
          </cell>
          <cell r="AG706">
            <v>0</v>
          </cell>
          <cell r="AH706">
            <v>116.38999999999999</v>
          </cell>
        </row>
        <row r="707">
          <cell r="A707">
            <v>71009</v>
          </cell>
          <cell r="J707">
            <v>0</v>
          </cell>
          <cell r="AE707">
            <v>0</v>
          </cell>
          <cell r="AF707">
            <v>0</v>
          </cell>
          <cell r="AG707">
            <v>24.310000000000002</v>
          </cell>
          <cell r="AH707">
            <v>114.71999999999889</v>
          </cell>
        </row>
        <row r="708">
          <cell r="A708">
            <v>74017</v>
          </cell>
          <cell r="J708">
            <v>300.98</v>
          </cell>
          <cell r="AE708">
            <v>0</v>
          </cell>
          <cell r="AF708">
            <v>0</v>
          </cell>
          <cell r="AG708">
            <v>0</v>
          </cell>
          <cell r="AH708">
            <v>788.86</v>
          </cell>
        </row>
        <row r="709">
          <cell r="A709">
            <v>2678</v>
          </cell>
          <cell r="J709">
            <v>0</v>
          </cell>
          <cell r="AE709">
            <v>0</v>
          </cell>
          <cell r="AF709">
            <v>0</v>
          </cell>
          <cell r="AG709">
            <v>115.8</v>
          </cell>
          <cell r="AH709">
            <v>2867.7199999999957</v>
          </cell>
        </row>
        <row r="710">
          <cell r="A710">
            <v>75000</v>
          </cell>
          <cell r="J710">
            <v>814.16</v>
          </cell>
          <cell r="AE710">
            <v>0</v>
          </cell>
          <cell r="AF710">
            <v>0</v>
          </cell>
          <cell r="AG710">
            <v>0</v>
          </cell>
          <cell r="AH710">
            <v>0.19000000000000128</v>
          </cell>
        </row>
        <row r="711">
          <cell r="A711">
            <v>6009</v>
          </cell>
          <cell r="J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9554.7599999999966</v>
          </cell>
        </row>
        <row r="712">
          <cell r="A712">
            <v>89</v>
          </cell>
          <cell r="J712">
            <v>27176.75</v>
          </cell>
          <cell r="AE712">
            <v>0</v>
          </cell>
          <cell r="AF712">
            <v>0</v>
          </cell>
          <cell r="AG712">
            <v>0</v>
          </cell>
          <cell r="AH712">
            <v>1079.1500000000015</v>
          </cell>
        </row>
        <row r="713">
          <cell r="A713">
            <v>2768</v>
          </cell>
          <cell r="J713">
            <v>10384.960000000006</v>
          </cell>
          <cell r="AE713">
            <v>0</v>
          </cell>
          <cell r="AF713">
            <v>0</v>
          </cell>
          <cell r="AG713">
            <v>0</v>
          </cell>
          <cell r="AH713">
            <v>7242.5800000000017</v>
          </cell>
        </row>
        <row r="714">
          <cell r="A714">
            <v>72003</v>
          </cell>
          <cell r="J714">
            <v>82.03</v>
          </cell>
          <cell r="AE714">
            <v>0</v>
          </cell>
          <cell r="AF714">
            <v>0</v>
          </cell>
          <cell r="AG714">
            <v>0.34</v>
          </cell>
          <cell r="AH714">
            <v>17.969999999999992</v>
          </cell>
        </row>
        <row r="715">
          <cell r="A715">
            <v>74117</v>
          </cell>
          <cell r="J715">
            <v>0</v>
          </cell>
          <cell r="AE715">
            <v>0</v>
          </cell>
          <cell r="AF715">
            <v>0</v>
          </cell>
          <cell r="AG715">
            <v>2.46</v>
          </cell>
          <cell r="AH715">
            <v>43.02000000000001</v>
          </cell>
        </row>
        <row r="716">
          <cell r="A716">
            <v>79114</v>
          </cell>
          <cell r="J716">
            <v>0</v>
          </cell>
          <cell r="AE716">
            <v>0</v>
          </cell>
          <cell r="AF716">
            <v>0</v>
          </cell>
          <cell r="AG716">
            <v>33.06</v>
          </cell>
          <cell r="AH716">
            <v>562.12999999999965</v>
          </cell>
        </row>
        <row r="717">
          <cell r="A717">
            <v>7883</v>
          </cell>
          <cell r="J717">
            <v>3590.1400000000003</v>
          </cell>
          <cell r="AE717">
            <v>0</v>
          </cell>
          <cell r="AF717">
            <v>0</v>
          </cell>
          <cell r="AG717">
            <v>0</v>
          </cell>
          <cell r="AH717">
            <v>642.54999999999973</v>
          </cell>
        </row>
        <row r="718">
          <cell r="A718">
            <v>74019</v>
          </cell>
          <cell r="J718">
            <v>11.85</v>
          </cell>
          <cell r="AE718">
            <v>0</v>
          </cell>
          <cell r="AF718">
            <v>0</v>
          </cell>
          <cell r="AG718">
            <v>0.11</v>
          </cell>
          <cell r="AH718">
            <v>5.3600000000000012</v>
          </cell>
        </row>
        <row r="719">
          <cell r="A719">
            <v>75109</v>
          </cell>
          <cell r="J719">
            <v>0</v>
          </cell>
          <cell r="AE719">
            <v>0</v>
          </cell>
          <cell r="AF719">
            <v>0</v>
          </cell>
          <cell r="AG719">
            <v>7.8699999999999992</v>
          </cell>
          <cell r="AH719">
            <v>86.04000000000002</v>
          </cell>
        </row>
        <row r="720">
          <cell r="A720">
            <v>76120</v>
          </cell>
          <cell r="J720">
            <v>394.04999999999973</v>
          </cell>
          <cell r="AE720">
            <v>0</v>
          </cell>
          <cell r="AF720">
            <v>0</v>
          </cell>
          <cell r="AG720">
            <v>0</v>
          </cell>
          <cell r="AH720">
            <v>3047.55</v>
          </cell>
        </row>
        <row r="721">
          <cell r="A721">
            <v>1023</v>
          </cell>
          <cell r="J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</row>
        <row r="722">
          <cell r="A722">
            <v>1162</v>
          </cell>
          <cell r="J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</row>
        <row r="723">
          <cell r="A723">
            <v>3609</v>
          </cell>
          <cell r="J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</row>
        <row r="724">
          <cell r="A724">
            <v>4179</v>
          </cell>
          <cell r="J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28106.400000000001</v>
          </cell>
        </row>
        <row r="725">
          <cell r="A725">
            <v>4779</v>
          </cell>
          <cell r="J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4910</v>
          </cell>
        </row>
        <row r="726">
          <cell r="A726">
            <v>6564</v>
          </cell>
          <cell r="J726">
            <v>8693.68</v>
          </cell>
          <cell r="AE726">
            <v>0</v>
          </cell>
          <cell r="AF726">
            <v>0</v>
          </cell>
          <cell r="AG726">
            <v>0</v>
          </cell>
          <cell r="AH726">
            <v>5590.9</v>
          </cell>
        </row>
        <row r="727">
          <cell r="A727">
            <v>7516</v>
          </cell>
          <cell r="J727">
            <v>3740.9</v>
          </cell>
          <cell r="AE727">
            <v>0</v>
          </cell>
          <cell r="AF727">
            <v>0</v>
          </cell>
          <cell r="AG727">
            <v>0</v>
          </cell>
          <cell r="AH727">
            <v>1959.1</v>
          </cell>
        </row>
        <row r="728">
          <cell r="A728">
            <v>72000</v>
          </cell>
          <cell r="J728">
            <v>944.3</v>
          </cell>
          <cell r="AE728">
            <v>0</v>
          </cell>
          <cell r="AF728">
            <v>0</v>
          </cell>
          <cell r="AG728">
            <v>0</v>
          </cell>
          <cell r="AH728">
            <v>55.700000000000045</v>
          </cell>
        </row>
        <row r="729">
          <cell r="A729">
            <v>72004</v>
          </cell>
          <cell r="J729">
            <v>308.55000000000018</v>
          </cell>
          <cell r="AE729">
            <v>0</v>
          </cell>
          <cell r="AF729">
            <v>0</v>
          </cell>
          <cell r="AG729">
            <v>0</v>
          </cell>
          <cell r="AH729">
            <v>7691.45</v>
          </cell>
        </row>
        <row r="730">
          <cell r="A730">
            <v>72006</v>
          </cell>
          <cell r="J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</row>
        <row r="731">
          <cell r="A731">
            <v>75018</v>
          </cell>
          <cell r="J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</row>
        <row r="732">
          <cell r="A732">
            <v>75206</v>
          </cell>
          <cell r="J732">
            <v>4547.87</v>
          </cell>
          <cell r="AE732">
            <v>0</v>
          </cell>
          <cell r="AF732">
            <v>0</v>
          </cell>
          <cell r="AG732">
            <v>0</v>
          </cell>
          <cell r="AH732">
            <v>4452.13</v>
          </cell>
        </row>
        <row r="733">
          <cell r="A733">
            <v>76114</v>
          </cell>
          <cell r="J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</row>
        <row r="734">
          <cell r="A734">
            <v>77006</v>
          </cell>
          <cell r="J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</row>
        <row r="735">
          <cell r="A735">
            <v>79121</v>
          </cell>
          <cell r="J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</row>
        <row r="736">
          <cell r="A736" t="str">
            <v>2055-1</v>
          </cell>
          <cell r="J736">
            <v>0</v>
          </cell>
          <cell r="AH736">
            <v>0</v>
          </cell>
        </row>
        <row r="737">
          <cell r="A737" t="str">
            <v>4098-1</v>
          </cell>
          <cell r="J737">
            <v>0</v>
          </cell>
          <cell r="AH737">
            <v>0</v>
          </cell>
        </row>
        <row r="738">
          <cell r="A738" t="str">
            <v>6701-1</v>
          </cell>
          <cell r="J738">
            <v>0</v>
          </cell>
          <cell r="AH738">
            <v>0</v>
          </cell>
        </row>
        <row r="739">
          <cell r="A739" t="str">
            <v>6768-1</v>
          </cell>
          <cell r="J739">
            <v>0</v>
          </cell>
          <cell r="AH739">
            <v>0</v>
          </cell>
        </row>
        <row r="740">
          <cell r="A740" t="str">
            <v>6771-1</v>
          </cell>
          <cell r="J740">
            <v>0</v>
          </cell>
          <cell r="AH740">
            <v>0</v>
          </cell>
        </row>
        <row r="741">
          <cell r="A741">
            <v>4940</v>
          </cell>
          <cell r="J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9464.4</v>
          </cell>
        </row>
        <row r="750">
          <cell r="J750">
            <v>314983.45000000007</v>
          </cell>
        </row>
        <row r="751">
          <cell r="J751">
            <v>70932.38</v>
          </cell>
        </row>
      </sheetData>
      <sheetData sheetId="14"/>
      <sheetData sheetId="15">
        <row r="45">
          <cell r="A45">
            <v>9188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Z946"/>
  <sheetViews>
    <sheetView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B622" sqref="B622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85" x14ac:dyDescent="0.25">
      <c r="B1" s="129"/>
      <c r="F1" s="6"/>
      <c r="G1" s="6"/>
      <c r="H1" s="6"/>
      <c r="I1" s="6"/>
      <c r="J1" s="6"/>
      <c r="K1" s="6"/>
      <c r="L1" s="6"/>
      <c r="M1" s="6"/>
    </row>
    <row r="2" spans="1:85" x14ac:dyDescent="0.25">
      <c r="A2" s="184" t="s">
        <v>7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85" x14ac:dyDescent="0.25">
      <c r="A3" s="186">
        <v>46155</v>
      </c>
      <c r="B3" s="186"/>
      <c r="C3" s="186"/>
      <c r="D3" s="186"/>
      <c r="E3" s="186"/>
      <c r="F3" s="187"/>
      <c r="G3" s="187"/>
      <c r="H3" s="187"/>
      <c r="I3" s="187"/>
      <c r="J3" s="187"/>
    </row>
    <row r="5" spans="1:85" s="21" customFormat="1" ht="14.45" customHeight="1" x14ac:dyDescent="0.25">
      <c r="A5" s="188" t="s">
        <v>6</v>
      </c>
      <c r="B5" s="188" t="s">
        <v>43</v>
      </c>
      <c r="C5" s="190" t="s">
        <v>27</v>
      </c>
      <c r="D5" s="192" t="s">
        <v>25</v>
      </c>
      <c r="E5" s="192"/>
      <c r="F5" s="192"/>
      <c r="G5" s="192"/>
      <c r="H5" s="190" t="s">
        <v>28</v>
      </c>
      <c r="I5" s="192" t="s">
        <v>26</v>
      </c>
      <c r="J5" s="193"/>
      <c r="K5" s="193"/>
      <c r="L5" s="193"/>
      <c r="M5" s="194" t="s">
        <v>36</v>
      </c>
      <c r="N5" s="195" t="s">
        <v>30</v>
      </c>
      <c r="O5" s="182" t="s">
        <v>32</v>
      </c>
      <c r="P5" s="182" t="s">
        <v>33</v>
      </c>
      <c r="Q5" s="182" t="s">
        <v>34</v>
      </c>
      <c r="R5" s="182" t="s">
        <v>37</v>
      </c>
      <c r="S5" s="30"/>
    </row>
    <row r="6" spans="1:85" s="21" customFormat="1" ht="52.5" customHeight="1" x14ac:dyDescent="0.25">
      <c r="A6" s="189"/>
      <c r="B6" s="189"/>
      <c r="C6" s="191"/>
      <c r="D6" s="127" t="s">
        <v>35</v>
      </c>
      <c r="E6" s="127" t="s">
        <v>29</v>
      </c>
      <c r="F6" s="127" t="s">
        <v>4</v>
      </c>
      <c r="G6" s="127" t="s">
        <v>5</v>
      </c>
      <c r="H6" s="191"/>
      <c r="I6" s="127" t="s">
        <v>35</v>
      </c>
      <c r="J6" s="127" t="s">
        <v>29</v>
      </c>
      <c r="K6" s="127" t="s">
        <v>4</v>
      </c>
      <c r="L6" s="127" t="s">
        <v>5</v>
      </c>
      <c r="M6" s="193"/>
      <c r="N6" s="196"/>
      <c r="O6" s="183"/>
      <c r="P6" s="183"/>
      <c r="Q6" s="183"/>
      <c r="R6" s="183"/>
      <c r="S6" s="30"/>
    </row>
    <row r="7" spans="1:85" s="8" customFormat="1" ht="15" hidden="1" customHeight="1" x14ac:dyDescent="0.25">
      <c r="A7" s="10"/>
      <c r="B7" s="4" t="s">
        <v>20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3"/>
      <c r="O7" s="53"/>
      <c r="P7" s="53"/>
      <c r="Q7" s="53"/>
      <c r="R7" s="53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 s="16" customFormat="1" ht="14.25" hidden="1" customHeight="1" x14ac:dyDescent="0.2">
      <c r="A8" s="15"/>
      <c r="B8" s="3" t="s"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4"/>
      <c r="O8" s="54"/>
      <c r="P8" s="54"/>
      <c r="Q8" s="54"/>
      <c r="R8" s="54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</row>
    <row r="9" spans="1:85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85" s="7" customFormat="1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5"/>
      <c r="O10" s="55"/>
      <c r="P10" s="55"/>
      <c r="Q10" s="55"/>
      <c r="R10" s="55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</row>
    <row r="11" spans="1:85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</row>
    <row r="12" spans="1:85" s="7" customFormat="1" ht="15" hidden="1" customHeight="1" x14ac:dyDescent="0.25">
      <c r="A12" s="23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5"/>
      <c r="O12" s="55"/>
      <c r="P12" s="55"/>
      <c r="Q12" s="55"/>
      <c r="R12" s="55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</row>
    <row r="13" spans="1:85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</row>
    <row r="14" spans="1:85" s="7" customFormat="1" ht="33" hidden="1" customHeight="1" x14ac:dyDescent="0.25">
      <c r="A14" s="23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5"/>
      <c r="O14" s="55"/>
      <c r="P14" s="55"/>
      <c r="Q14" s="55"/>
      <c r="R14" s="55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</row>
    <row r="15" spans="1:85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6"/>
      <c r="O15" s="56"/>
      <c r="P15" s="56"/>
      <c r="Q15" s="56"/>
      <c r="R15" s="56"/>
    </row>
    <row r="16" spans="1:85" x14ac:dyDescent="0.25">
      <c r="A16" s="23"/>
      <c r="B16" s="3" t="s">
        <v>40</v>
      </c>
      <c r="C16" s="9">
        <v>0</v>
      </c>
      <c r="D16" s="9">
        <v>100515.14000000001</v>
      </c>
      <c r="E16" s="9">
        <v>73283.320000000022</v>
      </c>
      <c r="F16" s="9">
        <v>72.907743052439685</v>
      </c>
      <c r="G16" s="9">
        <v>27231.819999999992</v>
      </c>
      <c r="H16" s="9">
        <v>-7.2759576141834259E-12</v>
      </c>
      <c r="I16" s="9">
        <v>58458.550000000017</v>
      </c>
      <c r="J16" s="9">
        <v>31226.730000000014</v>
      </c>
      <c r="K16" s="9">
        <v>53.41687400730946</v>
      </c>
      <c r="L16" s="9">
        <v>27231.820000000003</v>
      </c>
      <c r="M16" s="9">
        <v>27231.819999999996</v>
      </c>
      <c r="N16" s="55" t="e">
        <f t="shared" ref="N16:R16" si="0">SUM(N17:N50)</f>
        <v>#VALUE!</v>
      </c>
      <c r="O16" s="55" t="e">
        <f t="shared" si="0"/>
        <v>#VALUE!</v>
      </c>
      <c r="P16" s="55" t="e">
        <f t="shared" si="0"/>
        <v>#VALUE!</v>
      </c>
      <c r="Q16" s="55" t="e">
        <f t="shared" si="0"/>
        <v>#VALUE!</v>
      </c>
      <c r="R16" s="55" t="e">
        <f t="shared" si="0"/>
        <v>#VALUE!</v>
      </c>
    </row>
    <row r="17" spans="1:85" s="101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2"/>
      <c r="N17" s="19" t="e">
        <f>SUMIF([1]апрель2026!$A$5:$A$3260,$A$17:$A$1342,[1]апрель2026!$J$5:$J$3260)</f>
        <v>#VALUE!</v>
      </c>
      <c r="O17" s="19" t="e">
        <f>SUMIF([1]апрель2026!$A$5:$A$3260,$A$17:$A$1342,[1]апрель2026!$AE$5:$AE$3260)</f>
        <v>#VALUE!</v>
      </c>
      <c r="P17" s="19" t="e">
        <f>SUMIF([1]апрель2026!$A$5:$A$3260,$A$17:$A$1342,[1]апрель2026!$AF$5:$AF$3260)</f>
        <v>#VALUE!</v>
      </c>
      <c r="Q17" s="19" t="e">
        <f>SUMIF([1]апрель2026!$A$5:$A$3260,$A$17:$A$1342,[1]апрель2026!$AG$5:$AG$3260)</f>
        <v>#VALUE!</v>
      </c>
      <c r="R17" s="19" t="e">
        <f>SUMIF([1]апрель2026!$A$5:$A$3256,$A$17:$A$1342,[1]апрель2026!$AH$5:$AH$3256)</f>
        <v>#VALUE!</v>
      </c>
      <c r="S17" s="17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85" s="101" customFormat="1" hidden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2"/>
      <c r="N18" s="19" t="e">
        <f>SUMIF([1]апрель2026!$A$5:$A$3260,$A$17:$A$1342,[1]апрель2026!$J$5:$J$3260)</f>
        <v>#VALUE!</v>
      </c>
      <c r="O18" s="19" t="e">
        <f>SUMIF([1]апрель2026!$A$5:$A$3260,$A$17:$A$1342,[1]апрель2026!$AE$5:$AE$3260)</f>
        <v>#VALUE!</v>
      </c>
      <c r="P18" s="19" t="e">
        <f>SUMIF([1]апрель2026!$A$5:$A$3260,$A$17:$A$1342,[1]апрель2026!$AF$5:$AF$3260)</f>
        <v>#VALUE!</v>
      </c>
      <c r="Q18" s="19" t="e">
        <f>SUMIF([1]апрель2026!$A$5:$A$3260,$A$17:$A$1342,[1]апрель2026!$AG$5:$AG$3260)</f>
        <v>#VALUE!</v>
      </c>
      <c r="R18" s="19" t="e">
        <f>SUMIF([1]апрель2026!$A$5:$A$3256,$A$17:$A$1342,[1]апрель2026!$AH$5:$AH$3256)</f>
        <v>#VALUE!</v>
      </c>
      <c r="S18" s="1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85" x14ac:dyDescent="0.25">
      <c r="A19" s="2">
        <v>559</v>
      </c>
      <c r="B19" s="2" t="s">
        <v>46</v>
      </c>
      <c r="C19" s="2">
        <v>0</v>
      </c>
      <c r="D19" s="2">
        <v>100515.14000000001</v>
      </c>
      <c r="E19" s="2">
        <v>73283.320000000022</v>
      </c>
      <c r="F19" s="2">
        <v>72.907743052439685</v>
      </c>
      <c r="G19" s="2">
        <v>27231.819999999992</v>
      </c>
      <c r="H19" s="2">
        <v>-7.2759576141834259E-12</v>
      </c>
      <c r="I19" s="2">
        <v>58458.550000000017</v>
      </c>
      <c r="J19" s="2">
        <v>31226.730000000014</v>
      </c>
      <c r="K19" s="2">
        <v>53.41687400730946</v>
      </c>
      <c r="L19" s="2">
        <v>27231.820000000003</v>
      </c>
      <c r="M19" s="94">
        <v>27231.819999999996</v>
      </c>
      <c r="N19" s="19" t="e">
        <f>SUMIF([1]апрель2026!$A$5:$A$3260,$A$17:$A$1342,[1]апрель2026!$J$5:$J$3260)</f>
        <v>#VALUE!</v>
      </c>
      <c r="O19" s="19" t="e">
        <f>SUMIF([1]апрель2026!$A$5:$A$3260,$A$17:$A$1342,[1]апрель2026!$AE$5:$AE$3260)</f>
        <v>#VALUE!</v>
      </c>
      <c r="P19" s="19" t="e">
        <f>SUMIF([1]апрель2026!$A$5:$A$3260,$A$17:$A$1342,[1]апрель2026!$AF$5:$AF$3260)</f>
        <v>#VALUE!</v>
      </c>
      <c r="Q19" s="19" t="e">
        <f>SUMIF([1]апрель2026!$A$5:$A$3260,$A$17:$A$1342,[1]апрель2026!$AG$5:$AG$3260)</f>
        <v>#VALUE!</v>
      </c>
      <c r="R19" s="19" t="e">
        <f>SUMIF([1]апрель2026!$A$5:$A$3256,$A$17:$A$1342,[1]апрель2026!$AH$5:$AH$3256)</f>
        <v>#VALUE!</v>
      </c>
    </row>
    <row r="20" spans="1:85" s="20" customFormat="1" hidden="1" x14ac:dyDescent="0.25">
      <c r="A20" s="19"/>
      <c r="B20" s="19"/>
      <c r="C20" s="19"/>
      <c r="D20" s="112"/>
      <c r="E20" s="112"/>
      <c r="F20" s="19"/>
      <c r="G20" s="19"/>
      <c r="H20" s="19"/>
      <c r="I20" s="19"/>
      <c r="J20" s="19"/>
      <c r="K20" s="19"/>
      <c r="L20" s="19"/>
      <c r="M20" s="112"/>
      <c r="N20" s="19" t="e">
        <f>SUMIF([1]апрель2026!$A$5:$A$3260,$A$17:$A$1342,[1]апрель2026!$J$5:$J$3260)</f>
        <v>#VALUE!</v>
      </c>
      <c r="O20" s="19" t="e">
        <f>SUMIF([1]апрель2026!$A$5:$A$3260,$A$17:$A$1342,[1]апрель2026!$AE$5:$AE$3260)</f>
        <v>#VALUE!</v>
      </c>
      <c r="P20" s="19" t="e">
        <f>SUMIF([1]апрель2026!$A$5:$A$3260,$A$17:$A$1342,[1]апрель2026!$AF$5:$AF$3260)</f>
        <v>#VALUE!</v>
      </c>
      <c r="Q20" s="19" t="e">
        <f>SUMIF([1]апрель2026!$A$5:$A$3260,$A$17:$A$1342,[1]апрель2026!$AG$5:$AG$3260)</f>
        <v>#VALUE!</v>
      </c>
      <c r="R20" s="19" t="e">
        <f>SUMIF([1]апрель2026!$A$5:$A$3260,$A$17:$A$1342,[1]апрель2026!$AH$5:$AH$3260)</f>
        <v>#VALUE!</v>
      </c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2"/>
      <c r="N21" s="19" t="e">
        <f>SUMIF([1]апрель2026!$A$5:$A$3260,$A$17:$A$1342,[1]апрель2026!$J$5:$J$3260)</f>
        <v>#VALUE!</v>
      </c>
      <c r="O21" s="19" t="e">
        <f>SUMIF([1]апрель2026!$A$5:$A$3260,$A$17:$A$1342,[1]апрель2026!$AE$5:$AE$3260)</f>
        <v>#VALUE!</v>
      </c>
      <c r="P21" s="19" t="e">
        <f>SUMIF([1]апрель2026!$A$5:$A$3260,$A$17:$A$1342,[1]апрель2026!$AF$5:$AF$3260)</f>
        <v>#VALUE!</v>
      </c>
      <c r="Q21" s="19" t="e">
        <f>SUMIF([1]апрель2026!$A$5:$A$3260,$A$17:$A$1342,[1]апрель2026!$AG$5:$AG$3260)</f>
        <v>#VALUE!</v>
      </c>
      <c r="R21" s="19" t="e">
        <f>SUMIF([1]апрель2026!$A$5:$A$3260,$A$17:$A$1342,[1]апрель2026!$AH$5:$AH$3260)</f>
        <v>#VALUE!</v>
      </c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2"/>
      <c r="N22" s="19" t="e">
        <f>SUMIF([1]апрель2026!$A$5:$A$3260,$A$17:$A$1342,[1]апрель2026!$J$5:$J$3260)</f>
        <v>#VALUE!</v>
      </c>
      <c r="O22" s="19" t="e">
        <f>SUMIF([1]апрель2026!$A$5:$A$3260,$A$17:$A$1342,[1]апрель2026!$AE$5:$AE$3260)</f>
        <v>#VALUE!</v>
      </c>
      <c r="P22" s="19" t="e">
        <f>SUMIF([1]апрель2026!$A$5:$A$3260,$A$17:$A$1342,[1]апрель2026!$AF$5:$AF$3260)</f>
        <v>#VALUE!</v>
      </c>
      <c r="Q22" s="19" t="e">
        <f>SUMIF([1]апрель2026!$A$5:$A$3260,$A$17:$A$1342,[1]апрель2026!$AG$5:$AG$3260)</f>
        <v>#VALUE!</v>
      </c>
      <c r="R22" s="19" t="e">
        <f>SUMIF([1]апрель2026!$A$5:$A$3260,$A$17:$A$1342,[1]апрель2026!$AH$5:$AH$3260)</f>
        <v>#VALUE!</v>
      </c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</row>
    <row r="23" spans="1:85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2"/>
      <c r="N23" s="19" t="e">
        <f>SUMIF([1]апрель2026!$A$5:$A$3260,$A$17:$A$1342,[1]апрель2026!$J$5:$J$3260)</f>
        <v>#VALUE!</v>
      </c>
      <c r="O23" s="19" t="e">
        <f>SUMIF([1]апрель2026!$A$5:$A$3260,$A$17:$A$1342,[1]апрель2026!$AE$5:$AE$3260)</f>
        <v>#VALUE!</v>
      </c>
      <c r="P23" s="19" t="e">
        <f>SUMIF([1]апрель2026!$A$5:$A$3260,$A$17:$A$1342,[1]апрель2026!$AF$5:$AF$3260)</f>
        <v>#VALUE!</v>
      </c>
      <c r="Q23" s="19" t="e">
        <f>SUMIF([1]апрель2026!$A$5:$A$3260,$A$17:$A$1342,[1]апрель2026!$AG$5:$AG$3260)</f>
        <v>#VALUE!</v>
      </c>
      <c r="R23" s="19" t="e">
        <f>SUMIF([1]апрель2026!$A$5:$A$3260,$A$17:$A$1342,[1]апрель2026!$AH$5:$AH$3260)</f>
        <v>#VALUE!</v>
      </c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2"/>
      <c r="N24" s="19" t="e">
        <f>SUMIF([1]апрель2026!$A$5:$A$3260,$A$17:$A$1342,[1]апрель2026!$J$5:$J$3260)</f>
        <v>#VALUE!</v>
      </c>
      <c r="O24" s="19" t="e">
        <f>SUMIF([1]апрель2026!$A$5:$A$3260,$A$17:$A$1342,[1]апрель2026!$AE$5:$AE$3260)</f>
        <v>#VALUE!</v>
      </c>
      <c r="P24" s="19" t="e">
        <f>SUMIF([1]апрель2026!$A$5:$A$3260,$A$17:$A$1342,[1]апрель2026!$AF$5:$AF$3260)</f>
        <v>#VALUE!</v>
      </c>
      <c r="Q24" s="19" t="e">
        <f>SUMIF([1]апрель2026!$A$5:$A$3260,$A$17:$A$1342,[1]апрель2026!$AG$5:$AG$3260)</f>
        <v>#VALUE!</v>
      </c>
      <c r="R24" s="19" t="e">
        <f>SUMIF([1]апрель2026!$A$5:$A$3260,$A$17:$A$1342,[1]апрель2026!$AH$5:$AH$3260)</f>
        <v>#VALUE!</v>
      </c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2"/>
      <c r="N25" s="19" t="e">
        <f>SUMIF([1]апрель2026!$A$5:$A$3260,$A$17:$A$1342,[1]апрель2026!$J$5:$J$3260)</f>
        <v>#VALUE!</v>
      </c>
      <c r="O25" s="19" t="e">
        <f>SUMIF([1]апрель2026!$A$5:$A$3260,$A$17:$A$1342,[1]апрель2026!$AE$5:$AE$3260)</f>
        <v>#VALUE!</v>
      </c>
      <c r="P25" s="19" t="e">
        <f>SUMIF([1]апрель2026!$A$5:$A$3260,$A$17:$A$1342,[1]апрель2026!$AF$5:$AF$3260)</f>
        <v>#VALUE!</v>
      </c>
      <c r="Q25" s="19" t="e">
        <f>SUMIF([1]апрель2026!$A$5:$A$3260,$A$17:$A$1342,[1]апрель2026!$AG$5:$AG$3260)</f>
        <v>#VALUE!</v>
      </c>
      <c r="R25" s="19" t="e">
        <f>SUMIF([1]апрель2026!$A$5:$A$3260,$A$17:$A$1342,[1]апрель2026!$AH$5:$AH$3260)</f>
        <v>#VALUE!</v>
      </c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20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2"/>
      <c r="N26" s="19" t="e">
        <f>SUMIF([1]апрель2026!$A$5:$A$3260,$A$17:$A$1342,[1]апрель2026!$J$5:$J$3260)</f>
        <v>#VALUE!</v>
      </c>
      <c r="O26" s="19" t="e">
        <f>SUMIF([1]апрель2026!$A$5:$A$3260,$A$17:$A$1342,[1]апрель2026!$AE$5:$AE$3260)</f>
        <v>#VALUE!</v>
      </c>
      <c r="P26" s="19" t="e">
        <f>SUMIF([1]апрель2026!$A$5:$A$3260,$A$17:$A$1342,[1]апрель2026!$AF$5:$AF$3260)</f>
        <v>#VALUE!</v>
      </c>
      <c r="Q26" s="19" t="e">
        <f>SUMIF([1]апрель2026!$A$5:$A$3260,$A$17:$A$1342,[1]апрель2026!$AG$5:$AG$3260)</f>
        <v>#VALUE!</v>
      </c>
      <c r="R26" s="19" t="e">
        <f>SUMIF([1]апрель2026!$A$5:$A$3260,$A$17:$A$1342,[1]апрель2026!$AH$5:$AH$3260)</f>
        <v>#VALUE!</v>
      </c>
      <c r="S26" s="1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95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2"/>
      <c r="N27" s="19" t="e">
        <f>SUMIF([1]апрель2026!$A$5:$A$3260,$A$17:$A$1342,[1]апрель2026!$J$5:$J$3260)</f>
        <v>#VALUE!</v>
      </c>
      <c r="O27" s="19" t="e">
        <f>SUMIF([1]апрель2026!$A$5:$A$3260,$A$17:$A$1342,[1]апрель2026!$AE$5:$AE$3260)</f>
        <v>#VALUE!</v>
      </c>
      <c r="P27" s="19" t="e">
        <f>SUMIF([1]апрель2026!$A$5:$A$3260,$A$17:$A$1342,[1]апрель2026!$AF$5:$AF$3260)</f>
        <v>#VALUE!</v>
      </c>
      <c r="Q27" s="19" t="e">
        <f>SUMIF([1]апрель2026!$A$5:$A$3260,$A$17:$A$1342,[1]апрель2026!$AG$5:$AG$3260)</f>
        <v>#VALUE!</v>
      </c>
      <c r="R27" s="19" t="e">
        <f>SUMIF([1]апрель2026!$A$5:$A$3260,$A$17:$A$1342,[1]апрель2026!$AH$5:$AH$3260)</f>
        <v>#VALUE!</v>
      </c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85" s="20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2"/>
      <c r="N28" s="19" t="e">
        <f>SUMIF([1]апрель2026!$A$5:$A$3260,$A$17:$A$1342,[1]апрель2026!$J$5:$J$3260)</f>
        <v>#VALUE!</v>
      </c>
      <c r="O28" s="19" t="e">
        <f>SUMIF([1]апрель2026!$A$5:$A$3260,$A$17:$A$1342,[1]апрель2026!$AE$5:$AE$3260)</f>
        <v>#VALUE!</v>
      </c>
      <c r="P28" s="19" t="e">
        <f>SUMIF([1]апрель2026!$A$5:$A$3260,$A$17:$A$1342,[1]апрель2026!$AF$5:$AF$3260)</f>
        <v>#VALUE!</v>
      </c>
      <c r="Q28" s="19" t="e">
        <f>SUMIF([1]апрель2026!$A$5:$A$3260,$A$17:$A$1342,[1]апрель2026!$AG$5:$AG$3260)</f>
        <v>#VALUE!</v>
      </c>
      <c r="R28" s="19" t="e">
        <f>SUMIF([1]апрель2026!$A$5:$A$3260,$A$17:$A$1342,[1]апрель2026!$AH$5:$AH$3260)</f>
        <v>#VALUE!</v>
      </c>
      <c r="S28" s="17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95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2"/>
      <c r="N29" s="19" t="e">
        <f>SUMIF([1]апрель2026!$A$5:$A$3260,$A$17:$A$1342,[1]апрель2026!$J$5:$J$3260)</f>
        <v>#VALUE!</v>
      </c>
      <c r="O29" s="19" t="e">
        <f>SUMIF([1]апрель2026!$A$5:$A$3260,$A$17:$A$1342,[1]апрель2026!$AE$5:$AE$3260)</f>
        <v>#VALUE!</v>
      </c>
      <c r="P29" s="19" t="e">
        <f>SUMIF([1]апрель2026!$A$5:$A$3260,$A$17:$A$1342,[1]апрель2026!$AF$5:$AF$3260)</f>
        <v>#VALUE!</v>
      </c>
      <c r="Q29" s="19" t="e">
        <f>SUMIF([1]апрель2026!$A$5:$A$3260,$A$17:$A$1342,[1]апрель2026!$AG$5:$AG$3260)</f>
        <v>#VALUE!</v>
      </c>
      <c r="R29" s="19" t="e">
        <f>SUMIF([1]апрель2026!$A$5:$A$3260,$A$17:$A$1342,[1]апрель2026!$AH$5:$AH$3260)</f>
        <v>#VALUE!</v>
      </c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85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2"/>
      <c r="N30" s="19" t="e">
        <f>SUMIF([1]апрель2026!$A$5:$A$3260,$A$17:$A$1342,[1]апрель2026!$J$5:$J$3260)</f>
        <v>#VALUE!</v>
      </c>
      <c r="O30" s="19" t="e">
        <f>SUMIF([1]апрель2026!$A$5:$A$3260,$A$17:$A$1342,[1]апрель2026!$AE$5:$AE$3260)</f>
        <v>#VALUE!</v>
      </c>
      <c r="P30" s="19" t="e">
        <f>SUMIF([1]апрель2026!$A$5:$A$3260,$A$17:$A$1342,[1]апрель2026!$AF$5:$AF$3260)</f>
        <v>#VALUE!</v>
      </c>
      <c r="Q30" s="19" t="e">
        <f>SUMIF([1]апрель2026!$A$5:$A$3260,$A$17:$A$1342,[1]апрель2026!$AG$5:$AG$3260)</f>
        <v>#VALUE!</v>
      </c>
      <c r="R30" s="19" t="e">
        <f>SUMIF([1]апрель2026!$A$5:$A$3260,$A$17:$A$1342,[1]апрель2026!$AH$5:$AH$3260)</f>
        <v>#VALUE!</v>
      </c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2"/>
      <c r="N31" s="19" t="e">
        <f>SUMIF([1]апрель2026!$A$5:$A$3260,$A$17:$A$1342,[1]апрель2026!$J$5:$J$3260)</f>
        <v>#VALUE!</v>
      </c>
      <c r="O31" s="19" t="e">
        <f>SUMIF([1]апрель2026!$A$5:$A$3260,$A$17:$A$1342,[1]апрель2026!$AE$5:$AE$3260)</f>
        <v>#VALUE!</v>
      </c>
      <c r="P31" s="19" t="e">
        <f>SUMIF([1]апрель2026!$A$5:$A$3260,$A$17:$A$1342,[1]апрель2026!$AF$5:$AF$3260)</f>
        <v>#VALUE!</v>
      </c>
      <c r="Q31" s="19" t="e">
        <f>SUMIF([1]апрель2026!$A$5:$A$3260,$A$17:$A$1342,[1]апрель2026!$AG$5:$AG$3260)</f>
        <v>#VALUE!</v>
      </c>
      <c r="R31" s="19" t="e">
        <f>SUMIF([1]апрель2026!$A$5:$A$3260,$A$17:$A$1342,[1]апрель2026!$AH$5:$AH$3260)</f>
        <v>#VALUE!</v>
      </c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2"/>
      <c r="N32" s="19" t="e">
        <f>SUMIF([1]апрель2026!$A$5:$A$3260,$A$17:$A$1342,[1]апрель2026!$J$5:$J$3260)</f>
        <v>#VALUE!</v>
      </c>
      <c r="O32" s="19" t="e">
        <f>SUMIF([1]апрель2026!$A$5:$A$3260,$A$17:$A$1342,[1]апрель2026!$AE$5:$AE$3260)</f>
        <v>#VALUE!</v>
      </c>
      <c r="P32" s="19" t="e">
        <f>SUMIF([1]апрель2026!$A$5:$A$3260,$A$17:$A$1342,[1]апрель2026!$AF$5:$AF$3260)</f>
        <v>#VALUE!</v>
      </c>
      <c r="Q32" s="19" t="e">
        <f>SUMIF([1]апрель2026!$A$5:$A$3260,$A$17:$A$1342,[1]апрель2026!$AG$5:$AG$3260)</f>
        <v>#VALUE!</v>
      </c>
      <c r="R32" s="19" t="e">
        <f>SUMIF([1]апрель2026!$A$5:$A$3260,$A$17:$A$1342,[1]апрель2026!$AH$5:$AH$3260)</f>
        <v>#VALUE!</v>
      </c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2"/>
      <c r="N33" s="19" t="e">
        <f>SUMIF([1]апрель2026!$A$5:$A$3260,$A$17:$A$1342,[1]апрель2026!$J$5:$J$3260)</f>
        <v>#VALUE!</v>
      </c>
      <c r="O33" s="19" t="e">
        <f>SUMIF([1]апрель2026!$A$5:$A$3260,$A$17:$A$1342,[1]апрель2026!$AE$5:$AE$3260)</f>
        <v>#VALUE!</v>
      </c>
      <c r="P33" s="19" t="e">
        <f>SUMIF([1]апрель2026!$A$5:$A$3260,$A$17:$A$1342,[1]апрель2026!$AF$5:$AF$3260)</f>
        <v>#VALUE!</v>
      </c>
      <c r="Q33" s="19" t="e">
        <f>SUMIF([1]апрель2026!$A$5:$A$3260,$A$17:$A$1342,[1]апрель2026!$AG$5:$AG$3260)</f>
        <v>#VALUE!</v>
      </c>
      <c r="R33" s="19" t="e">
        <f>SUMIF([1]апрель2026!$A$5:$A$3260,$A$17:$A$1342,[1]апрель2026!$AH$5:$AH$3260)</f>
        <v>#VALUE!</v>
      </c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2"/>
      <c r="N34" s="19" t="e">
        <f>SUMIF([1]апрель2026!$A$5:$A$3260,$A$17:$A$1342,[1]апрель2026!$J$5:$J$3260)</f>
        <v>#VALUE!</v>
      </c>
      <c r="O34" s="19" t="e">
        <f>SUMIF([1]апрель2026!$A$5:$A$3260,$A$17:$A$1342,[1]апрель2026!$AE$5:$AE$3260)</f>
        <v>#VALUE!</v>
      </c>
      <c r="P34" s="19" t="e">
        <f>SUMIF([1]апрель2026!$A$5:$A$3260,$A$17:$A$1342,[1]апрель2026!$AF$5:$AF$3260)</f>
        <v>#VALUE!</v>
      </c>
      <c r="Q34" s="19" t="e">
        <f>SUMIF([1]апрель2026!$A$5:$A$3260,$A$17:$A$1342,[1]апрель2026!$AG$5:$AG$3260)</f>
        <v>#VALUE!</v>
      </c>
      <c r="R34" s="19" t="e">
        <f>SUMIF([1]апрель2026!$A$5:$A$3260,$A$17:$A$1342,[1]апрель2026!$AH$5:$AH$3260)</f>
        <v>#VALUE!</v>
      </c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2"/>
      <c r="N35" s="19" t="e">
        <f>SUMIF([1]апрель2026!$A$5:$A$3260,$A$17:$A$1342,[1]апрель2026!$J$5:$J$3260)</f>
        <v>#VALUE!</v>
      </c>
      <c r="O35" s="19" t="e">
        <f>SUMIF([1]апрель2026!$A$5:$A$3260,$A$17:$A$1342,[1]апрель2026!$AE$5:$AE$3260)</f>
        <v>#VALUE!</v>
      </c>
      <c r="P35" s="19" t="e">
        <f>SUMIF([1]апрель2026!$A$5:$A$3260,$A$17:$A$1342,[1]апрель2026!$AF$5:$AF$3260)</f>
        <v>#VALUE!</v>
      </c>
      <c r="Q35" s="19" t="e">
        <f>SUMIF([1]апрель2026!$A$5:$A$3260,$A$17:$A$1342,[1]апрель2026!$AG$5:$AG$3260)</f>
        <v>#VALUE!</v>
      </c>
      <c r="R35" s="19" t="e">
        <f>SUMIF([1]апрель2026!$A$5:$A$3260,$A$17:$A$1342,[1]апрель2026!$AH$5:$AH$3260)</f>
        <v>#VALUE!</v>
      </c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2"/>
      <c r="N36" s="19" t="e">
        <f>SUMIF([1]апрель2026!$A$5:$A$3260,$A$17:$A$1342,[1]апрель2026!$J$5:$J$3260)</f>
        <v>#VALUE!</v>
      </c>
      <c r="O36" s="19" t="e">
        <f>SUMIF([1]апрель2026!$A$5:$A$3260,$A$17:$A$1342,[1]апрель2026!$AE$5:$AE$3260)</f>
        <v>#VALUE!</v>
      </c>
      <c r="P36" s="19" t="e">
        <f>SUMIF([1]апрель2026!$A$5:$A$3260,$A$17:$A$1342,[1]апрель2026!$AF$5:$AF$3260)</f>
        <v>#VALUE!</v>
      </c>
      <c r="Q36" s="19" t="e">
        <f>SUMIF([1]апрель2026!$A$5:$A$3260,$A$17:$A$1342,[1]апрель2026!$AG$5:$AG$3260)</f>
        <v>#VALUE!</v>
      </c>
      <c r="R36" s="19" t="e">
        <f>SUMIF([1]апрель2026!$A$5:$A$3260,$A$17:$A$1342,[1]апрель2026!$AH$5:$AH$3260)</f>
        <v>#VALUE!</v>
      </c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2"/>
      <c r="N37" s="19" t="e">
        <f>SUMIF([1]апрель2026!$A$5:$A$3260,$A$17:$A$1342,[1]апрель2026!$J$5:$J$3260)</f>
        <v>#VALUE!</v>
      </c>
      <c r="O37" s="19" t="e">
        <f>SUMIF([1]апрель2026!$A$5:$A$3260,$A$17:$A$1342,[1]апрель2026!$AE$5:$AE$3260)</f>
        <v>#VALUE!</v>
      </c>
      <c r="P37" s="19" t="e">
        <f>SUMIF([1]апрель2026!$A$5:$A$3260,$A$17:$A$1342,[1]апрель2026!$AF$5:$AF$3260)</f>
        <v>#VALUE!</v>
      </c>
      <c r="Q37" s="19" t="e">
        <f>SUMIF([1]апрель2026!$A$5:$A$3260,$A$17:$A$1342,[1]апрель2026!$AG$5:$AG$3260)</f>
        <v>#VALUE!</v>
      </c>
      <c r="R37" s="19" t="e">
        <f>SUMIF([1]апрель2026!$A$5:$A$3260,$A$17:$A$1342,[1]апрель2026!$AH$5:$AH$3260)</f>
        <v>#VALUE!</v>
      </c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2"/>
      <c r="N38" s="19" t="e">
        <f>SUMIF([1]апрель2026!$A$5:$A$3260,$A$17:$A$1342,[1]апрель2026!$J$5:$J$3260)</f>
        <v>#VALUE!</v>
      </c>
      <c r="O38" s="19" t="e">
        <f>SUMIF([1]апрель2026!$A$5:$A$3260,$A$17:$A$1342,[1]апрель2026!$AE$5:$AE$3260)</f>
        <v>#VALUE!</v>
      </c>
      <c r="P38" s="19" t="e">
        <f>SUMIF([1]апрель2026!$A$5:$A$3260,$A$17:$A$1342,[1]апрель2026!$AF$5:$AF$3260)</f>
        <v>#VALUE!</v>
      </c>
      <c r="Q38" s="19" t="e">
        <f>SUMIF([1]апрель2026!$A$5:$A$3260,$A$17:$A$1342,[1]апрель2026!$AG$5:$AG$3260)</f>
        <v>#VALUE!</v>
      </c>
      <c r="R38" s="19" t="e">
        <f>SUMIF([1]апрель2026!$A$5:$A$3260,$A$17:$A$1342,[1]апрель2026!$AH$5:$AH$3260)</f>
        <v>#VALUE!</v>
      </c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2"/>
      <c r="N39" s="19" t="e">
        <f>SUMIF([1]апрель2026!$A$5:$A$3260,$A$17:$A$1342,[1]апрель2026!$J$5:$J$3260)</f>
        <v>#VALUE!</v>
      </c>
      <c r="O39" s="19" t="e">
        <f>SUMIF([1]апрель2026!$A$5:$A$3260,$A$17:$A$1342,[1]апрель2026!$AE$5:$AE$3260)</f>
        <v>#VALUE!</v>
      </c>
      <c r="P39" s="19" t="e">
        <f>SUMIF([1]апрель2026!$A$5:$A$3260,$A$17:$A$1342,[1]апрель2026!$AF$5:$AF$3260)</f>
        <v>#VALUE!</v>
      </c>
      <c r="Q39" s="19" t="e">
        <f>SUMIF([1]апрель2026!$A$5:$A$3260,$A$17:$A$1342,[1]апрель2026!$AG$5:$AG$3260)</f>
        <v>#VALUE!</v>
      </c>
      <c r="R39" s="19" t="e">
        <f>SUMIF([1]апрель2026!$A$5:$A$3260,$A$17:$A$1342,[1]апрель2026!$AH$5:$AH$3260)</f>
        <v>#VALUE!</v>
      </c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2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2"/>
      <c r="N40" s="19" t="e">
        <f>SUMIF([1]апрель2026!$A$5:$A$3260,$A$17:$A$1342,[1]апрель2026!$J$5:$J$3260)</f>
        <v>#VALUE!</v>
      </c>
      <c r="O40" s="19" t="e">
        <f>SUMIF([1]апрель2026!$A$5:$A$3260,$A$17:$A$1342,[1]апрель2026!$AE$5:$AE$3260)</f>
        <v>#VALUE!</v>
      </c>
      <c r="P40" s="19" t="e">
        <f>SUMIF([1]апрель2026!$A$5:$A$3260,$A$17:$A$1342,[1]апрель2026!$AF$5:$AF$3260)</f>
        <v>#VALUE!</v>
      </c>
      <c r="Q40" s="19" t="e">
        <f>SUMIF([1]апрель2026!$A$5:$A$3260,$A$17:$A$1342,[1]апрель2026!$AG$5:$AG$3260)</f>
        <v>#VALUE!</v>
      </c>
      <c r="R40" s="19" t="e">
        <f>SUMIF([1]апрель2026!$A$5:$A$3260,$A$17:$A$1342,[1]апрель2026!$AH$5:$AH$3260)</f>
        <v>#VALUE!</v>
      </c>
      <c r="S40" s="17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2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2"/>
      <c r="N41" s="19" t="e">
        <f>SUMIF([1]апрель2026!$A$5:$A$3260,$A$17:$A$1342,[1]апрель2026!$J$5:$J$3260)</f>
        <v>#VALUE!</v>
      </c>
      <c r="O41" s="19" t="e">
        <f>SUMIF([1]апрель2026!$A$5:$A$3260,$A$17:$A$1342,[1]апрель2026!$AE$5:$AE$3260)</f>
        <v>#VALUE!</v>
      </c>
      <c r="P41" s="19" t="e">
        <f>SUMIF([1]апрель2026!$A$5:$A$3260,$A$17:$A$1342,[1]апрель2026!$AF$5:$AF$3260)</f>
        <v>#VALUE!</v>
      </c>
      <c r="Q41" s="19" t="e">
        <f>SUMIF([1]апрель2026!$A$5:$A$3260,$A$17:$A$1342,[1]апрель2026!$AG$5:$AG$3260)</f>
        <v>#VALUE!</v>
      </c>
      <c r="R41" s="19" t="e">
        <f>SUMIF([1]апрель2026!$A$5:$A$3260,$A$17:$A$1342,[1]апрель2026!$AH$5:$AH$3260)</f>
        <v>#VALUE!</v>
      </c>
      <c r="S41" s="17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</row>
    <row r="42" spans="1:85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2"/>
      <c r="N42" s="19" t="e">
        <f>SUMIF([1]апрель2026!$A$5:$A$3260,$A$17:$A$1342,[1]апрель2026!$J$5:$J$3260)</f>
        <v>#VALUE!</v>
      </c>
      <c r="O42" s="19" t="e">
        <f>SUMIF([1]апрель2026!$A$5:$A$3260,$A$17:$A$1342,[1]апрель2026!$AE$5:$AE$3260)</f>
        <v>#VALUE!</v>
      </c>
      <c r="P42" s="19" t="e">
        <f>SUMIF([1]апрель2026!$A$5:$A$3260,$A$17:$A$1342,[1]апрель2026!$AF$5:$AF$3260)</f>
        <v>#VALUE!</v>
      </c>
      <c r="Q42" s="19" t="e">
        <f>SUMIF([1]апрель2026!$A$5:$A$3260,$A$17:$A$1342,[1]апрель2026!$AG$5:$AG$3260)</f>
        <v>#VALUE!</v>
      </c>
      <c r="R42" s="19" t="e">
        <f>SUMIF([1]апрель2026!$A$5:$A$3260,$A$17:$A$1342,[1]апрель2026!$AH$5:$AH$3260)</f>
        <v>#VALUE!</v>
      </c>
      <c r="S42" s="17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85" s="40" customFormat="1" hidden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12"/>
      <c r="N43" s="19" t="e">
        <f>SUMIF([1]апрель2026!$A$5:$A$3260,$A$17:$A$1342,[1]апрель2026!$J$5:$J$3260)</f>
        <v>#VALUE!</v>
      </c>
      <c r="O43" s="19" t="e">
        <f>SUMIF([1]апрель2026!$A$5:$A$3260,$A$17:$A$1342,[1]апрель2026!$AE$5:$AE$3260)</f>
        <v>#VALUE!</v>
      </c>
      <c r="P43" s="19" t="e">
        <f>SUMIF([1]апрель2026!$A$5:$A$3260,$A$17:$A$1342,[1]апрель2026!$AF$5:$AF$3260)</f>
        <v>#VALUE!</v>
      </c>
      <c r="Q43" s="19" t="e">
        <f>SUMIF([1]апрель2026!$A$5:$A$3260,$A$17:$A$1342,[1]апрель2026!$AG$5:$AG$3260)</f>
        <v>#VALUE!</v>
      </c>
      <c r="R43" s="19" t="e">
        <f>SUMIF([1]апрель2026!$A$5:$A$3260,$A$17:$A$1342,[1]апрель2026!$AH$5:$AH$3260)</f>
        <v>#VALUE!</v>
      </c>
      <c r="S43" s="17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85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2"/>
      <c r="N44" s="19" t="e">
        <f>SUMIF([1]апрель2026!$A$5:$A$3260,$A$17:$A$1342,[1]апрель2026!$J$5:$J$3260)</f>
        <v>#VALUE!</v>
      </c>
      <c r="O44" s="19" t="e">
        <f>SUMIF([1]апрель2026!$A$5:$A$3260,$A$17:$A$1342,[1]апрель2026!$AE$5:$AE$3260)</f>
        <v>#VALUE!</v>
      </c>
      <c r="P44" s="19" t="e">
        <f>SUMIF([1]апрель2026!$A$5:$A$3260,$A$17:$A$1342,[1]апрель2026!$AF$5:$AF$3260)</f>
        <v>#VALUE!</v>
      </c>
      <c r="Q44" s="19" t="e">
        <f>SUMIF([1]апрель2026!$A$5:$A$3260,$A$17:$A$1342,[1]апрель2026!$AG$5:$AG$3260)</f>
        <v>#VALUE!</v>
      </c>
      <c r="R44" s="19" t="e">
        <f>SUMIF([1]апрель2026!$A$5:$A$3260,$A$17:$A$1342,[1]апрель2026!$AH$5:$AH$3260)</f>
        <v>#VALUE!</v>
      </c>
      <c r="S44" s="17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85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2"/>
      <c r="N45" s="19" t="e">
        <f>SUMIF([1]апрель2026!$A$5:$A$3260,$A$17:$A$1342,[1]апрель2026!$J$5:$J$3260)</f>
        <v>#VALUE!</v>
      </c>
      <c r="O45" s="19" t="e">
        <f>SUMIF([1]апрель2026!$A$5:$A$3260,$A$17:$A$1342,[1]апрель2026!$AE$5:$AE$3260)</f>
        <v>#VALUE!</v>
      </c>
      <c r="P45" s="19" t="e">
        <f>SUMIF([1]апрель2026!$A$5:$A$3260,$A$17:$A$1342,[1]апрель2026!$AF$5:$AF$3260)</f>
        <v>#VALUE!</v>
      </c>
      <c r="Q45" s="19" t="e">
        <f>SUMIF([1]апрель2026!$A$5:$A$3260,$A$17:$A$1342,[1]апрель2026!$AG$5:$AG$3260)</f>
        <v>#VALUE!</v>
      </c>
      <c r="R45" s="19" t="e">
        <f>SUMIF([1]апрель2026!$A$5:$A$3260,$A$17:$A$1342,[1]апрель2026!$AH$5:$AH$3260)</f>
        <v>#VALUE!</v>
      </c>
      <c r="S45" s="17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85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2"/>
      <c r="N46" s="19" t="e">
        <f>SUMIF([1]апрель2026!$A$5:$A$3260,$A$17:$A$1342,[1]апрель2026!$J$5:$J$3260)</f>
        <v>#VALUE!</v>
      </c>
      <c r="O46" s="19" t="e">
        <f>SUMIF([1]апрель2026!$A$5:$A$3260,$A$17:$A$1342,[1]апрель2026!$AE$5:$AE$3260)</f>
        <v>#VALUE!</v>
      </c>
      <c r="P46" s="19" t="e">
        <f>SUMIF([1]апрель2026!$A$5:$A$3260,$A$17:$A$1342,[1]апрель2026!$AF$5:$AF$3260)</f>
        <v>#VALUE!</v>
      </c>
      <c r="Q46" s="19" t="e">
        <f>SUMIF([1]апрель2026!$A$5:$A$3260,$A$17:$A$1342,[1]апрель2026!$AG$5:$AG$3260)</f>
        <v>#VALUE!</v>
      </c>
      <c r="R46" s="19" t="e">
        <f>SUMIF([1]апрель2026!$A$5:$A$3260,$A$17:$A$1342,[1]апрель2026!$AH$5:$AH$3260)</f>
        <v>#VALUE!</v>
      </c>
      <c r="S46" s="17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85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2"/>
      <c r="N47" s="19" t="e">
        <f>SUMIF([1]апрель2026!$A$5:$A$3260,$A$17:$A$1342,[1]апрель2026!$J$5:$J$3260)</f>
        <v>#VALUE!</v>
      </c>
      <c r="O47" s="19" t="e">
        <f>SUMIF([1]апрель2026!$A$5:$A$3260,$A$17:$A$1342,[1]апрель2026!$AE$5:$AE$3260)</f>
        <v>#VALUE!</v>
      </c>
      <c r="P47" s="19" t="e">
        <f>SUMIF([1]апрель2026!$A$5:$A$3260,$A$17:$A$1342,[1]апрель2026!$AF$5:$AF$3260)</f>
        <v>#VALUE!</v>
      </c>
      <c r="Q47" s="19" t="e">
        <f>SUMIF([1]апрель2026!$A$5:$A$3260,$A$17:$A$1342,[1]апрель2026!$AG$5:$AG$3260)</f>
        <v>#VALUE!</v>
      </c>
      <c r="R47" s="19" t="e">
        <f>SUMIF([1]апрель2026!$A$5:$A$3260,$A$17:$A$1342,[1]апрель2026!$AH$5:$AH$3260)</f>
        <v>#VALUE!</v>
      </c>
      <c r="S47" s="17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85" s="4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2"/>
      <c r="N48" s="19" t="e">
        <f>SUMIF([1]апрель2026!$A$5:$A$3260,$A$17:$A$1342,[1]апрель2026!$J$5:$J$3260)</f>
        <v>#VALUE!</v>
      </c>
      <c r="O48" s="19" t="e">
        <f>SUMIF([1]апрель2026!$A$5:$A$3260,$A$17:$A$1342,[1]апрель2026!$AE$5:$AE$3260)</f>
        <v>#VALUE!</v>
      </c>
      <c r="P48" s="19" t="e">
        <f>SUMIF([1]апрель2026!$A$5:$A$3260,$A$17:$A$1342,[1]апрель2026!$AF$5:$AF$3260)</f>
        <v>#VALUE!</v>
      </c>
      <c r="Q48" s="19" t="e">
        <f>SUMIF([1]апрель2026!$A$5:$A$3260,$A$17:$A$1342,[1]апрель2026!$AG$5:$AG$3260)</f>
        <v>#VALUE!</v>
      </c>
      <c r="R48" s="19" t="e">
        <f>SUMIF([1]апрель2026!$A$5:$A$3260,$A$17:$A$1342,[1]апрель2026!$AH$5:$AH$3260)</f>
        <v>#VALUE!</v>
      </c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85" s="40" customFormat="1" hidden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12"/>
      <c r="N49" s="19" t="e">
        <f>SUMIF([1]апрель2026!$A$5:$A$3260,$A$17:$A$1342,[1]апрель2026!$J$5:$J$3260)</f>
        <v>#VALUE!</v>
      </c>
      <c r="O49" s="19" t="e">
        <f>SUMIF([1]апрель2026!$A$5:$A$3260,$A$17:$A$1342,[1]апрель2026!$AE$5:$AE$3260)</f>
        <v>#VALUE!</v>
      </c>
      <c r="P49" s="19" t="e">
        <f>SUMIF([1]апрель2026!$A$5:$A$3260,$A$17:$A$1342,[1]апрель2026!$AF$5:$AF$3260)</f>
        <v>#VALUE!</v>
      </c>
      <c r="Q49" s="19" t="e">
        <f>SUMIF([1]апрель2026!$A$5:$A$3260,$A$17:$A$1342,[1]апрель2026!$AG$5:$AG$3260)</f>
        <v>#VALUE!</v>
      </c>
      <c r="R49" s="19" t="e">
        <f>SUMIF([1]апрель2026!$A$5:$A$3260,$A$17:$A$1342,[1]апрель2026!$AH$5:$AH$3260)</f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85" s="20" customFormat="1" hidden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12"/>
      <c r="N50" s="19" t="e">
        <f>SUMIF([1]апрель2026!$A$5:$A$3260,$A$17:$A$1342,[1]апрель2026!$J$5:$J$3260)</f>
        <v>#VALUE!</v>
      </c>
      <c r="O50" s="19" t="e">
        <f>SUMIF([1]апрель2026!$A$5:$A$3260,$A$17:$A$1342,[1]апрель2026!$AE$5:$AE$3260)</f>
        <v>#VALUE!</v>
      </c>
      <c r="P50" s="19" t="e">
        <f>SUMIF([1]апрель2026!$A$5:$A$3260,$A$17:$A$1342,[1]апрель2026!$AF$5:$AF$3260)</f>
        <v>#VALUE!</v>
      </c>
      <c r="Q50" s="19" t="e">
        <f>SUMIF([1]апрель2026!$A$5:$A$3260,$A$17:$A$1342,[1]апрель2026!$AG$5:$AG$3260)</f>
        <v>#VALUE!</v>
      </c>
      <c r="R50" s="19" t="e">
        <f>SUMIF([1]апрель2026!$A$5:$A$3260,$A$17:$A$1342,[1]апрель2026!$AH$5:$AH$3260)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</row>
    <row r="51" spans="1:85" s="7" customFormat="1" hidden="1" x14ac:dyDescent="0.25">
      <c r="A51" s="23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48"/>
      <c r="N51" s="55" t="e">
        <f t="shared" ref="N51:R51" si="1">SUM(N52:N52)</f>
        <v>#VALUE!</v>
      </c>
      <c r="O51" s="55" t="e">
        <f t="shared" si="1"/>
        <v>#VALUE!</v>
      </c>
      <c r="P51" s="55" t="e">
        <f t="shared" si="1"/>
        <v>#VALUE!</v>
      </c>
      <c r="Q51" s="55" t="e">
        <f t="shared" si="1"/>
        <v>#VALUE!</v>
      </c>
      <c r="R51" s="55" t="e">
        <f t="shared" si="1"/>
        <v>#VALUE!</v>
      </c>
      <c r="S51" s="17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</row>
    <row r="52" spans="1:85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4"/>
      <c r="N52" s="45" t="e">
        <f>SUMIF([1]апрель2026!$A$5:$A$3260,$A$17:$A$1342,[1]апрель2026!$J$5:$J$3260)</f>
        <v>#VALUE!</v>
      </c>
      <c r="O52" s="45" t="e">
        <f>SUMIF([1]апрель2026!$A$5:$A$3260,$A$17:$A$1342,[1]апрель2026!$AE$5:$AE$3260)</f>
        <v>#VALUE!</v>
      </c>
      <c r="P52" s="45" t="e">
        <f>SUMIF([1]апрель2026!$A$5:$A$3260,$A$17:$A$1342,[1]апрель2026!$AF$5:$AF$3260)</f>
        <v>#VALUE!</v>
      </c>
      <c r="Q52" s="45" t="e">
        <f>SUMIF([1]апрель2026!$A$5:$A$3260,$A$17:$A$1342,[1]апрель2026!$AG$5:$AG$3260)</f>
        <v>#VALUE!</v>
      </c>
      <c r="R52" s="45" t="e">
        <f>SUMIF([1]апрель2026!$A$5:$A$3260,$A$17:$A$1342,[1]апрель2026!$AH$5:$AH$3260)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</row>
    <row r="53" spans="1:85" s="7" customFormat="1" hidden="1" x14ac:dyDescent="0.25">
      <c r="A53" s="23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e">
        <f t="shared" ref="N53" si="2">SUM(N54:N59)</f>
        <v>#VALUE!</v>
      </c>
      <c r="O53" s="9" t="e">
        <f t="shared" ref="O53" si="3">SUM(O54:O59)</f>
        <v>#VALUE!</v>
      </c>
      <c r="P53" s="9" t="e">
        <f t="shared" ref="P53:R53" si="4">SUM(P54:P59)</f>
        <v>#VALUE!</v>
      </c>
      <c r="Q53" s="9" t="e">
        <f t="shared" si="4"/>
        <v>#VALUE!</v>
      </c>
      <c r="R53" s="9" t="e">
        <f t="shared" si="4"/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</row>
    <row r="54" spans="1:85" s="7" customFormat="1" hidden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4"/>
      <c r="N54" s="45" t="e">
        <f>SUMIF([1]апрель2026!$A$5:$A$3260,$A$17:$A$1342,[1]апрель2026!$J$5:$J$3260)</f>
        <v>#VALUE!</v>
      </c>
      <c r="O54" s="45" t="e">
        <f>SUMIF([1]апрель2026!$A$5:$A$3260,$A$17:$A$1342,[1]апрель2026!$AE$5:$AE$3260)</f>
        <v>#VALUE!</v>
      </c>
      <c r="P54" s="45" t="e">
        <f>SUMIF([1]апрель2026!$A$5:$A$3260,$A$17:$A$1342,[1]апрель2026!$AF$5:$AF$3260)</f>
        <v>#VALUE!</v>
      </c>
      <c r="Q54" s="45" t="e">
        <f>SUMIF([1]апрель2026!$A$5:$A$3260,$A$17:$A$1342,[1]апрель2026!$AG$5:$AG$3260)</f>
        <v>#VALUE!</v>
      </c>
      <c r="R54" s="45" t="e">
        <f>SUMIF([1]апрель2026!$A$5:$A$3260,$A$17:$A$1342,[1]апрель2026!$AH$5:$AH$3260)</f>
        <v>#VALUE!</v>
      </c>
      <c r="S54" s="17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</row>
    <row r="55" spans="1:85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4"/>
      <c r="N55" s="45" t="e">
        <f>SUMIF([1]апрель2026!$A$5:$A$3260,$A$17:$A$1342,[1]апрель2026!$J$5:$J$3260)</f>
        <v>#VALUE!</v>
      </c>
      <c r="O55" s="45" t="e">
        <f>SUMIF([1]апрель2026!$A$5:$A$3260,$A$17:$A$1342,[1]апрель2026!$AE$5:$AE$3260)</f>
        <v>#VALUE!</v>
      </c>
      <c r="P55" s="45" t="e">
        <f>SUMIF([1]апрель2026!$A$5:$A$3260,$A$17:$A$1342,[1]апрель2026!$AF$5:$AF$3260)</f>
        <v>#VALUE!</v>
      </c>
      <c r="Q55" s="45" t="e">
        <f>SUMIF([1]апрель2026!$A$5:$A$3260,$A$17:$A$1342,[1]апрель2026!$AG$5:$AG$3260)</f>
        <v>#VALUE!</v>
      </c>
      <c r="R55" s="45" t="e">
        <f>SUMIF([1]апрель2026!$A$5:$A$3260,$A$17:$A$1342,[1]апрель2026!$AH$5:$AH$3260)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</row>
    <row r="56" spans="1:85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4"/>
      <c r="N56" s="45" t="e">
        <f>SUMIF([1]апрель2026!$A$5:$A$3260,$A$17:$A$1342,[1]апрель2026!$J$5:$J$3260)</f>
        <v>#VALUE!</v>
      </c>
      <c r="O56" s="45" t="e">
        <f>SUMIF([1]апрель2026!$A$5:$A$3260,$A$17:$A$1342,[1]апрель2026!$AE$5:$AE$3260)</f>
        <v>#VALUE!</v>
      </c>
      <c r="P56" s="45" t="e">
        <f>SUMIF([1]апрель2026!$A$5:$A$3260,$A$17:$A$1342,[1]апрель2026!$AF$5:$AF$3260)</f>
        <v>#VALUE!</v>
      </c>
      <c r="Q56" s="45" t="e">
        <f>SUMIF([1]апрель2026!$A$5:$A$3260,$A$17:$A$1342,[1]апрель2026!$AG$5:$AG$3260)</f>
        <v>#VALUE!</v>
      </c>
      <c r="R56" s="45" t="e">
        <f>SUMIF([1]апрель2026!$A$5:$A$3260,$A$17:$A$1342,[1]апрель2026!$AH$5:$AH$3260)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</row>
    <row r="57" spans="1:85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4"/>
      <c r="N57" s="45" t="e">
        <f>SUMIF([1]апрель2026!$A$5:$A$3260,$A$17:$A$1342,[1]апрель2026!$J$5:$J$3260)</f>
        <v>#VALUE!</v>
      </c>
      <c r="O57" s="45" t="e">
        <f>SUMIF([1]апрель2026!$A$5:$A$3260,$A$17:$A$1342,[1]апрель2026!$AE$5:$AE$3260)</f>
        <v>#VALUE!</v>
      </c>
      <c r="P57" s="45" t="e">
        <f>SUMIF([1]апрель2026!$A$5:$A$3260,$A$17:$A$1342,[1]апрель2026!$AF$5:$AF$3260)</f>
        <v>#VALUE!</v>
      </c>
      <c r="Q57" s="45" t="e">
        <f>SUMIF([1]апрель2026!$A$5:$A$3260,$A$17:$A$1342,[1]апрель2026!$AG$5:$AG$3260)</f>
        <v>#VALUE!</v>
      </c>
      <c r="R57" s="45" t="e">
        <f>SUMIF([1]апрель2026!$A$5:$A$3260,$A$17:$A$1342,[1]апрель2026!$AH$5:$AH$3260)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</row>
    <row r="58" spans="1:85" s="7" customFormat="1" hidden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94"/>
      <c r="N58" s="45" t="e">
        <f>SUMIF([1]апрель2026!$A$5:$A$3260,$A$17:$A$1342,[1]апрель2026!$J$5:$J$3260)</f>
        <v>#VALUE!</v>
      </c>
      <c r="O58" s="45" t="e">
        <f>SUMIF([1]апрель2026!$A$5:$A$3260,$A$17:$A$1342,[1]апрель2026!$AE$5:$AE$3260)</f>
        <v>#VALUE!</v>
      </c>
      <c r="P58" s="45" t="e">
        <f>SUMIF([1]апрель2026!$A$5:$A$3260,$A$17:$A$1342,[1]апрель2026!$AF$5:$AF$3260)</f>
        <v>#VALUE!</v>
      </c>
      <c r="Q58" s="45" t="e">
        <f>SUMIF([1]апрель2026!$A$5:$A$3260,$A$17:$A$1342,[1]апрель2026!$AG$5:$AG$3260)</f>
        <v>#VALUE!</v>
      </c>
      <c r="R58" s="45" t="e">
        <f>SUMIF([1]апрель2026!$A$5:$A$3260,$A$17:$A$1342,[1]апрель2026!$AH$5:$AH$3260)</f>
        <v>#VALUE!</v>
      </c>
      <c r="S58" s="17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</row>
    <row r="59" spans="1:85" s="7" customFormat="1" hidden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94"/>
      <c r="N59" s="45" t="e">
        <f>SUMIF([1]апрель2026!$A$5:$A$3260,$A$17:$A$1342,[1]апрель2026!$J$5:$J$3260)</f>
        <v>#VALUE!</v>
      </c>
      <c r="O59" s="45" t="e">
        <f>SUMIF([1]апрель2026!$A$5:$A$3260,$A$17:$A$1342,[1]апрель2026!$AE$5:$AE$3260)</f>
        <v>#VALUE!</v>
      </c>
      <c r="P59" s="45" t="e">
        <f>SUMIF([1]апрель2026!$A$5:$A$3260,$A$17:$A$1342,[1]апрель2026!$AF$5:$AF$3260)</f>
        <v>#VALUE!</v>
      </c>
      <c r="Q59" s="45" t="e">
        <f>SUMIF([1]апрель2026!$A$5:$A$3260,$A$17:$A$1342,[1]апрель2026!$AG$5:$AG$3260)</f>
        <v>#VALUE!</v>
      </c>
      <c r="R59" s="45" t="e">
        <f>SUMIF([1]апрель2026!$A$5:$A$3260,$A$17:$A$1342,[1]апрель2026!$AH$5:$AH$3260)</f>
        <v>#VALUE!</v>
      </c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</row>
    <row r="60" spans="1:85" x14ac:dyDescent="0.25">
      <c r="A60" s="23"/>
      <c r="B60" s="3" t="s">
        <v>0</v>
      </c>
      <c r="C60" s="9">
        <v>298661.99999999988</v>
      </c>
      <c r="D60" s="9">
        <v>1085365.26</v>
      </c>
      <c r="E60" s="9">
        <v>1206217.79</v>
      </c>
      <c r="F60" s="9">
        <v>111.13473357347002</v>
      </c>
      <c r="G60" s="9">
        <v>-120852.53000000003</v>
      </c>
      <c r="H60" s="9">
        <v>185055.97000000003</v>
      </c>
      <c r="I60" s="9">
        <v>245634.82999999993</v>
      </c>
      <c r="J60" s="9">
        <v>252881.33</v>
      </c>
      <c r="K60" s="9">
        <v>102.95011094314275</v>
      </c>
      <c r="L60" s="9">
        <v>-7246.5000000000582</v>
      </c>
      <c r="M60" s="48">
        <v>177809.46999999994</v>
      </c>
      <c r="N60" s="55" t="e">
        <f t="shared" ref="N60:R60" si="5">SUM(N62:N82)</f>
        <v>#VALUE!</v>
      </c>
      <c r="O60" s="55" t="e">
        <f t="shared" si="5"/>
        <v>#VALUE!</v>
      </c>
      <c r="P60" s="55" t="e">
        <f t="shared" si="5"/>
        <v>#VALUE!</v>
      </c>
      <c r="Q60" s="55" t="e">
        <f t="shared" si="5"/>
        <v>#VALUE!</v>
      </c>
      <c r="R60" s="55" t="e">
        <f t="shared" si="5"/>
        <v>#VALUE!</v>
      </c>
    </row>
    <row r="61" spans="1:85" s="7" customFormat="1" ht="15.75" hidden="1" x14ac:dyDescent="0.25">
      <c r="A61" s="61"/>
      <c r="B61" s="80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113"/>
      <c r="N61" s="64"/>
      <c r="O61" s="64"/>
      <c r="P61" s="64"/>
      <c r="Q61" s="64"/>
      <c r="R61" s="64"/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</row>
    <row r="62" spans="1:85" s="7" customFormat="1" ht="15.75" hidden="1" x14ac:dyDescent="0.25">
      <c r="A62" s="23"/>
      <c r="B62" s="71"/>
      <c r="C62" s="2"/>
      <c r="D62" s="2"/>
      <c r="E62" s="2"/>
      <c r="F62" s="2"/>
      <c r="G62" s="2"/>
      <c r="H62" s="2"/>
      <c r="I62" s="2"/>
      <c r="J62" s="2"/>
      <c r="K62" s="2"/>
      <c r="L62" s="2"/>
      <c r="M62" s="94"/>
      <c r="N62" s="45" t="e">
        <f>SUMIF([1]апрель2026!$A$5:$A$3260,$A$17:$A$1342,[1]апрель2026!$J$5:$J$3260)</f>
        <v>#VALUE!</v>
      </c>
      <c r="O62" s="45" t="e">
        <f>SUMIF([1]апрель2026!$A$5:$A$3260,$A$17:$A$1342,[1]апрель2026!$AE$5:$AE$3260)</f>
        <v>#VALUE!</v>
      </c>
      <c r="P62" s="45" t="e">
        <f>SUMIF([1]апрель2026!$A$5:$A$3260,$A$17:$A$1342,[1]апрель2026!$AF$5:$AF$3260)</f>
        <v>#VALUE!</v>
      </c>
      <c r="Q62" s="45" t="e">
        <f>SUMIF([1]апрель2026!$A$5:$A$3260,$A$17:$A$1342,[1]апрель2026!$AG$5:$AG$3260)</f>
        <v>#VALUE!</v>
      </c>
      <c r="R62" s="45" t="e">
        <f>SUMIF([1]апрель2026!$A$5:$A$3260,$A$17:$A$1342,[1]апрель2026!$AH$5:$AH$3260)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</row>
    <row r="63" spans="1:85" s="7" customFormat="1" ht="15.75" hidden="1" x14ac:dyDescent="0.25">
      <c r="A63" s="23"/>
      <c r="B63" s="71"/>
      <c r="C63" s="2"/>
      <c r="D63" s="2"/>
      <c r="E63" s="2"/>
      <c r="F63" s="2"/>
      <c r="G63" s="2"/>
      <c r="H63" s="2"/>
      <c r="I63" s="2"/>
      <c r="J63" s="2"/>
      <c r="K63" s="2"/>
      <c r="L63" s="2"/>
      <c r="M63" s="94"/>
      <c r="N63" s="45" t="e">
        <f>SUMIF([1]апрель2026!$A$5:$A$3260,$A$17:$A$1342,[1]апрель2026!$J$5:$J$3260)</f>
        <v>#VALUE!</v>
      </c>
      <c r="O63" s="45" t="e">
        <f>SUMIF([1]апрель2026!$A$5:$A$3260,$A$17:$A$1342,[1]апрель2026!$AE$5:$AE$3260)</f>
        <v>#VALUE!</v>
      </c>
      <c r="P63" s="45" t="e">
        <f>SUMIF([1]апрель2026!$A$5:$A$3260,$A$17:$A$1342,[1]апрель2026!$AF$5:$AF$3260)</f>
        <v>#VALUE!</v>
      </c>
      <c r="Q63" s="45" t="e">
        <f>SUMIF([1]апрель2026!$A$5:$A$3260,$A$17:$A$1342,[1]апрель2026!$AG$5:$AG$3260)</f>
        <v>#VALUE!</v>
      </c>
      <c r="R63" s="45" t="e">
        <f>SUMIF([1]апрель2026!$A$5:$A$3260,$A$17:$A$1342,[1]апрель2026!$AH$5:$AH$3260)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</row>
    <row r="64" spans="1:85" s="7" customFormat="1" ht="15.75" hidden="1" x14ac:dyDescent="0.25">
      <c r="A64" s="23"/>
      <c r="B64" s="71"/>
      <c r="C64" s="2"/>
      <c r="D64" s="2"/>
      <c r="E64" s="2"/>
      <c r="F64" s="2"/>
      <c r="G64" s="2"/>
      <c r="H64" s="2"/>
      <c r="I64" s="2"/>
      <c r="J64" s="2"/>
      <c r="K64" s="2"/>
      <c r="L64" s="2"/>
      <c r="M64" s="94"/>
      <c r="N64" s="45" t="e">
        <f>SUMIF([1]апрель2026!$A$5:$A$3260,$A$17:$A$1342,[1]апрель2026!$J$5:$J$3260)</f>
        <v>#VALUE!</v>
      </c>
      <c r="O64" s="45" t="e">
        <f>SUMIF([1]апрель2026!$A$5:$A$3260,$A$17:$A$1342,[1]апрель2026!$AE$5:$AE$3260)</f>
        <v>#VALUE!</v>
      </c>
      <c r="P64" s="45" t="e">
        <f>SUMIF([1]апрель2026!$A$5:$A$3260,$A$17:$A$1342,[1]апрель2026!$AF$5:$AF$3260)</f>
        <v>#VALUE!</v>
      </c>
      <c r="Q64" s="45" t="e">
        <f>SUMIF([1]апрель2026!$A$5:$A$3260,$A$17:$A$1342,[1]апрель2026!$AG$5:$AG$3260)</f>
        <v>#VALUE!</v>
      </c>
      <c r="R64" s="45" t="e">
        <f>SUMIF([1]апрель2026!$A$5:$A$3260,$A$17:$A$1342,[1]апрель2026!$AH$5:$AH$3260)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</row>
    <row r="65" spans="1:85" s="7" customFormat="1" ht="15.75" hidden="1" x14ac:dyDescent="0.25">
      <c r="A65" s="23"/>
      <c r="B65" s="71"/>
      <c r="C65" s="2"/>
      <c r="D65" s="2"/>
      <c r="E65" s="2"/>
      <c r="F65" s="2"/>
      <c r="G65" s="2"/>
      <c r="H65" s="2"/>
      <c r="I65" s="2"/>
      <c r="J65" s="2"/>
      <c r="K65" s="2"/>
      <c r="L65" s="2"/>
      <c r="M65" s="94"/>
      <c r="N65" s="45" t="e">
        <f>SUMIF([1]апрель2026!$A$5:$A$3260,$A$17:$A$1342,[1]апрель2026!$J$5:$J$3260)</f>
        <v>#VALUE!</v>
      </c>
      <c r="O65" s="45" t="e">
        <f>SUMIF([1]апрель2026!$A$5:$A$3260,$A$17:$A$1342,[1]апрель2026!$AE$5:$AE$3260)</f>
        <v>#VALUE!</v>
      </c>
      <c r="P65" s="45" t="e">
        <f>SUMIF([1]апрель2026!$A$5:$A$3260,$A$17:$A$1342,[1]апрель2026!$AF$5:$AF$3260)</f>
        <v>#VALUE!</v>
      </c>
      <c r="Q65" s="45" t="e">
        <f>SUMIF([1]апрель2026!$A$5:$A$3260,$A$17:$A$1342,[1]апрель2026!$AG$5:$AG$3260)</f>
        <v>#VALUE!</v>
      </c>
      <c r="R65" s="45" t="e">
        <f>SUMIF([1]апрель2026!$A$5:$A$3260,$A$17:$A$1342,[1]апрель2026!$AH$5:$AH$3260)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</row>
    <row r="66" spans="1:85" s="7" customFormat="1" ht="15.75" hidden="1" x14ac:dyDescent="0.25">
      <c r="A66" s="23"/>
      <c r="B66" s="71"/>
      <c r="C66" s="2"/>
      <c r="D66" s="2"/>
      <c r="E66" s="2"/>
      <c r="F66" s="2"/>
      <c r="G66" s="2"/>
      <c r="H66" s="2"/>
      <c r="I66" s="2"/>
      <c r="J66" s="2"/>
      <c r="K66" s="2"/>
      <c r="L66" s="2"/>
      <c r="M66" s="94"/>
      <c r="N66" s="45" t="e">
        <f>SUMIF([1]апрель2026!$A$5:$A$3260,$A$17:$A$1342,[1]апрель2026!$J$5:$J$3260)</f>
        <v>#VALUE!</v>
      </c>
      <c r="O66" s="45" t="e">
        <f>SUMIF([1]апрель2026!$A$5:$A$3260,$A$17:$A$1342,[1]апрель2026!$AE$5:$AE$3260)</f>
        <v>#VALUE!</v>
      </c>
      <c r="P66" s="45" t="e">
        <f>SUMIF([1]апрель2026!$A$5:$A$3260,$A$17:$A$1342,[1]апрель2026!$AF$5:$AF$3260)</f>
        <v>#VALUE!</v>
      </c>
      <c r="Q66" s="45" t="e">
        <f>SUMIF([1]апрель2026!$A$5:$A$3260,$A$17:$A$1342,[1]апрель2026!$AG$5:$AG$3260)</f>
        <v>#VALUE!</v>
      </c>
      <c r="R66" s="45" t="e">
        <f>SUMIF([1]апрель2026!$A$5:$A$3260,$A$17:$A$1342,[1]апрель2026!$AH$5:$AH$3260)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</row>
    <row r="67" spans="1:85" s="7" customFormat="1" ht="15.75" hidden="1" x14ac:dyDescent="0.25">
      <c r="A67" s="23"/>
      <c r="B67" s="71"/>
      <c r="C67" s="2"/>
      <c r="D67" s="2"/>
      <c r="E67" s="2"/>
      <c r="F67" s="2"/>
      <c r="G67" s="2"/>
      <c r="H67" s="2"/>
      <c r="I67" s="2"/>
      <c r="J67" s="2"/>
      <c r="K67" s="2"/>
      <c r="L67" s="2"/>
      <c r="M67" s="94"/>
      <c r="N67" s="45" t="e">
        <f>SUMIF([1]апрель2026!$A$5:$A$3260,$A$17:$A$1342,[1]апрель2026!$J$5:$J$3260)</f>
        <v>#VALUE!</v>
      </c>
      <c r="O67" s="45" t="e">
        <f>SUMIF([1]апрель2026!$A$5:$A$3260,$A$17:$A$1342,[1]апрель2026!$AE$5:$AE$3260)</f>
        <v>#VALUE!</v>
      </c>
      <c r="P67" s="45" t="e">
        <f>SUMIF([1]апрель2026!$A$5:$A$3260,$A$17:$A$1342,[1]апрель2026!$AF$5:$AF$3260)</f>
        <v>#VALUE!</v>
      </c>
      <c r="Q67" s="45" t="e">
        <f>SUMIF([1]апрель2026!$A$5:$A$3260,$A$17:$A$1342,[1]апрель2026!$AG$5:$AG$3260)</f>
        <v>#VALUE!</v>
      </c>
      <c r="R67" s="45" t="e">
        <f>SUMIF([1]апрель2026!$A$5:$A$3260,$A$17:$A$1342,[1]апрель2026!$AH$5:$AH$3260)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</row>
    <row r="68" spans="1:85" s="7" customFormat="1" ht="15.75" hidden="1" x14ac:dyDescent="0.25">
      <c r="A68" s="23"/>
      <c r="B68" s="71"/>
      <c r="C68" s="2"/>
      <c r="D68" s="2"/>
      <c r="E68" s="2"/>
      <c r="F68" s="2"/>
      <c r="G68" s="2"/>
      <c r="H68" s="2"/>
      <c r="I68" s="2"/>
      <c r="J68" s="2"/>
      <c r="K68" s="2"/>
      <c r="L68" s="2"/>
      <c r="M68" s="94"/>
      <c r="N68" s="45" t="e">
        <f>SUMIF([1]апрель2026!$A$5:$A$3260,$A$17:$A$1342,[1]апрель2026!$J$5:$J$3260)</f>
        <v>#VALUE!</v>
      </c>
      <c r="O68" s="45" t="e">
        <f>SUMIF([1]апрель2026!$A$5:$A$3260,$A$17:$A$1342,[1]апрель2026!$AE$5:$AE$3260)</f>
        <v>#VALUE!</v>
      </c>
      <c r="P68" s="45" t="e">
        <f>SUMIF([1]апрель2026!$A$5:$A$3260,$A$17:$A$1342,[1]апрель2026!$AF$5:$AF$3260)</f>
        <v>#VALUE!</v>
      </c>
      <c r="Q68" s="45" t="e">
        <f>SUMIF([1]апрель2026!$A$5:$A$3260,$A$17:$A$1342,[1]апрель2026!$AG$5:$AG$3260)</f>
        <v>#VALUE!</v>
      </c>
      <c r="R68" s="45" t="e">
        <f>SUMIF([1]апрель2026!$A$5:$A$3260,$A$17:$A$1342,[1]апрель2026!$AH$5:$AH$3260)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</row>
    <row r="69" spans="1:85" s="7" customFormat="1" ht="15.75" hidden="1" x14ac:dyDescent="0.25">
      <c r="A69" s="23"/>
      <c r="B69" s="71"/>
      <c r="C69" s="2"/>
      <c r="D69" s="2"/>
      <c r="E69" s="2"/>
      <c r="F69" s="2"/>
      <c r="G69" s="2"/>
      <c r="H69" s="2"/>
      <c r="I69" s="2"/>
      <c r="J69" s="2"/>
      <c r="K69" s="2"/>
      <c r="L69" s="2"/>
      <c r="M69" s="94"/>
      <c r="N69" s="45" t="e">
        <f>SUMIF([1]апрель2026!$A$5:$A$3260,$A$17:$A$1342,[1]апрель2026!$J$5:$J$3260)</f>
        <v>#VALUE!</v>
      </c>
      <c r="O69" s="45" t="e">
        <f>SUMIF([1]апрель2026!$A$5:$A$3260,$A$17:$A$1342,[1]апрель2026!$AE$5:$AE$3260)</f>
        <v>#VALUE!</v>
      </c>
      <c r="P69" s="45" t="e">
        <f>SUMIF([1]апрель2026!$A$5:$A$3260,$A$17:$A$1342,[1]апрель2026!$AF$5:$AF$3260)</f>
        <v>#VALUE!</v>
      </c>
      <c r="Q69" s="45" t="e">
        <f>SUMIF([1]апрель2026!$A$5:$A$3260,$A$17:$A$1342,[1]апрель2026!$AG$5:$AG$3260)</f>
        <v>#VALUE!</v>
      </c>
      <c r="R69" s="45" t="e">
        <f>SUMIF([1]апрель2026!$A$5:$A$3260,$A$17:$A$1342,[1]апрель2026!$AH$5:$AH$3260)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</row>
    <row r="70" spans="1:85" s="7" customFormat="1" ht="15.75" hidden="1" x14ac:dyDescent="0.25">
      <c r="A70" s="23"/>
      <c r="B70" s="71"/>
      <c r="C70" s="2"/>
      <c r="D70" s="2"/>
      <c r="E70" s="2"/>
      <c r="F70" s="2"/>
      <c r="G70" s="2"/>
      <c r="H70" s="2"/>
      <c r="I70" s="2"/>
      <c r="J70" s="2"/>
      <c r="K70" s="2"/>
      <c r="L70" s="2"/>
      <c r="M70" s="94"/>
      <c r="N70" s="45" t="e">
        <f>SUMIF([1]апрель2026!$A$5:$A$3260,$A$17:$A$1342,[1]апрель2026!$J$5:$J$3260)</f>
        <v>#VALUE!</v>
      </c>
      <c r="O70" s="45" t="e">
        <f>SUMIF([1]апрель2026!$A$5:$A$3260,$A$17:$A$1342,[1]апрель2026!$AE$5:$AE$3260)</f>
        <v>#VALUE!</v>
      </c>
      <c r="P70" s="45" t="e">
        <f>SUMIF([1]апрель2026!$A$5:$A$3260,$A$17:$A$1342,[1]апрель2026!$AF$5:$AF$3260)</f>
        <v>#VALUE!</v>
      </c>
      <c r="Q70" s="45" t="e">
        <f>SUMIF([1]апрель2026!$A$5:$A$3260,$A$17:$A$1342,[1]апрель2026!$AG$5:$AG$3260)</f>
        <v>#VALUE!</v>
      </c>
      <c r="R70" s="45" t="e">
        <f>SUMIF([1]апрель2026!$A$5:$A$3260,$A$17:$A$1342,[1]апрель2026!$AH$5:$AH$3260)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</row>
    <row r="71" spans="1:85" s="7" customFormat="1" ht="15.75" hidden="1" x14ac:dyDescent="0.25">
      <c r="A71" s="23"/>
      <c r="B71" s="71"/>
      <c r="C71" s="2"/>
      <c r="D71" s="2"/>
      <c r="E71" s="2"/>
      <c r="F71" s="2"/>
      <c r="G71" s="2"/>
      <c r="H71" s="2"/>
      <c r="I71" s="2"/>
      <c r="J71" s="2"/>
      <c r="K71" s="2"/>
      <c r="L71" s="2"/>
      <c r="M71" s="94"/>
      <c r="N71" s="45" t="e">
        <f>SUMIF([1]апрель2026!$A$5:$A$3260,$A$17:$A$1342,[1]апрель2026!$J$5:$J$3260)</f>
        <v>#VALUE!</v>
      </c>
      <c r="O71" s="45" t="e">
        <f>SUMIF([1]апрель2026!$A$5:$A$3260,$A$17:$A$1342,[1]апрель2026!$AE$5:$AE$3260)</f>
        <v>#VALUE!</v>
      </c>
      <c r="P71" s="45" t="e">
        <f>SUMIF([1]апрель2026!$A$5:$A$3260,$A$17:$A$1342,[1]апрель2026!$AF$5:$AF$3260)</f>
        <v>#VALUE!</v>
      </c>
      <c r="Q71" s="45" t="e">
        <f>SUMIF([1]апрель2026!$A$5:$A$3260,$A$17:$A$1342,[1]апрель2026!$AG$5:$AG$3260)</f>
        <v>#VALUE!</v>
      </c>
      <c r="R71" s="45" t="e">
        <f>SUMIF([1]апрель2026!$A$5:$A$3260,$A$17:$A$1342,[1]апрель2026!$AH$5:$AH$3260)</f>
        <v>#VALUE!</v>
      </c>
      <c r="S71" s="17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</row>
    <row r="72" spans="1:85" s="7" customFormat="1" hidden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94"/>
      <c r="N72" s="45" t="e">
        <f>SUMIF([1]апрель2026!$A$5:$A$3260,$A$17:$A$1342,[1]апрель2026!$J$5:$J$3260)</f>
        <v>#VALUE!</v>
      </c>
      <c r="O72" s="45" t="e">
        <f>SUMIF([1]апрель2026!$A$5:$A$3260,$A$17:$A$1342,[1]апрель2026!$AE$5:$AE$3260)</f>
        <v>#VALUE!</v>
      </c>
      <c r="P72" s="45" t="e">
        <f>SUMIF([1]апрель2026!$A$5:$A$3260,$A$17:$A$1342,[1]апрель2026!$AF$5:$AF$3260)</f>
        <v>#VALUE!</v>
      </c>
      <c r="Q72" s="45" t="e">
        <f>SUMIF([1]апрель2026!$A$5:$A$3260,$A$17:$A$1342,[1]апрель2026!$AG$5:$AG$3260)</f>
        <v>#VALUE!</v>
      </c>
      <c r="R72" s="45" t="e">
        <f>SUMIF([1]апрель2026!$A$5:$A$3260,$A$17:$A$1342,[1]апрель2026!$AH$5:$AH$3260)</f>
        <v>#VALUE!</v>
      </c>
      <c r="S72" s="17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</row>
    <row r="73" spans="1:85" s="7" customFormat="1" hidden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94"/>
      <c r="N73" s="45" t="e">
        <f>SUMIF([1]апрель2026!$A$5:$A$3260,$A$17:$A$1342,[1]апрель2026!$J$5:$J$3260)</f>
        <v>#VALUE!</v>
      </c>
      <c r="O73" s="45" t="e">
        <f>SUMIF([1]апрель2026!$A$5:$A$3260,$A$17:$A$1342,[1]апрель2026!$AE$5:$AE$3260)</f>
        <v>#VALUE!</v>
      </c>
      <c r="P73" s="45" t="e">
        <f>SUMIF([1]апрель2026!$A$5:$A$3260,$A$17:$A$1342,[1]апрель2026!$AF$5:$AF$3260)</f>
        <v>#VALUE!</v>
      </c>
      <c r="Q73" s="45" t="e">
        <f>SUMIF([1]апрель2026!$A$5:$A$3260,$A$17:$A$1342,[1]апрель2026!$AG$5:$AG$3260)</f>
        <v>#VALUE!</v>
      </c>
      <c r="R73" s="45" t="e">
        <f>SUMIF([1]апрель2026!$A$5:$A$3260,$A$17:$A$1342,[1]апрель2026!$AH$5:$AH$3260)</f>
        <v>#VALUE!</v>
      </c>
      <c r="S73" s="17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</row>
    <row r="74" spans="1:85" s="7" customFormat="1" ht="15.75" hidden="1" x14ac:dyDescent="0.25">
      <c r="A74" s="61"/>
      <c r="B74" s="80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114"/>
      <c r="N74" s="66"/>
      <c r="O74" s="66"/>
      <c r="P74" s="66"/>
      <c r="Q74" s="66"/>
      <c r="R74" s="66"/>
      <c r="S74" s="17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</row>
    <row r="75" spans="1:85" ht="15.75" x14ac:dyDescent="0.25">
      <c r="A75" s="23">
        <v>174</v>
      </c>
      <c r="B75" s="71" t="s">
        <v>39</v>
      </c>
      <c r="C75" s="2">
        <v>298661.99999999988</v>
      </c>
      <c r="D75" s="2">
        <v>1085365.26</v>
      </c>
      <c r="E75" s="2">
        <v>1206217.79</v>
      </c>
      <c r="F75" s="2">
        <v>111.13473357347002</v>
      </c>
      <c r="G75" s="2">
        <v>-120852.53000000003</v>
      </c>
      <c r="H75" s="2">
        <v>185055.97000000003</v>
      </c>
      <c r="I75" s="2">
        <v>245634.82999999993</v>
      </c>
      <c r="J75" s="2">
        <v>252881.33</v>
      </c>
      <c r="K75" s="2">
        <v>102.95011094314275</v>
      </c>
      <c r="L75" s="2">
        <v>-7246.5000000000582</v>
      </c>
      <c r="M75" s="94">
        <v>177809.46999999994</v>
      </c>
      <c r="N75" s="45" t="e">
        <f>SUMIF([1]апрель2026!$A$5:$A$3260,$A$17:$A$1342,[1]апрель2026!$J$5:$J$3260)</f>
        <v>#VALUE!</v>
      </c>
      <c r="O75" s="45" t="e">
        <f>SUMIF([1]апрель2026!$A$5:$A$3260,$A$17:$A$1342,[1]апрель2026!$AE$5:$AE$3260)</f>
        <v>#VALUE!</v>
      </c>
      <c r="P75" s="45" t="e">
        <f>SUMIF([1]апрель2026!$A$5:$A$3260,$A$17:$A$1342,[1]апрель2026!$AF$5:$AF$3260)</f>
        <v>#VALUE!</v>
      </c>
      <c r="Q75" s="45" t="e">
        <f>SUMIF([1]апрель2026!$A$5:$A$3260,$A$17:$A$1342,[1]апрель2026!$AG$5:$AG$3260)</f>
        <v>#VALUE!</v>
      </c>
      <c r="R75" s="45" t="e">
        <f>SUMIF([1]апрель2026!$A$5:$A$3260,$A$17:$A$1342,[1]апрель2026!$AH$5:$AH$3260)</f>
        <v>#VALUE!</v>
      </c>
    </row>
    <row r="76" spans="1:85" s="7" customFormat="1" ht="15.75" hidden="1" x14ac:dyDescent="0.25">
      <c r="A76" s="23"/>
      <c r="B76" s="71"/>
      <c r="C76" s="2"/>
      <c r="D76" s="2"/>
      <c r="E76" s="2"/>
      <c r="F76" s="2"/>
      <c r="G76" s="2"/>
      <c r="H76" s="2"/>
      <c r="I76" s="2"/>
      <c r="J76" s="2"/>
      <c r="K76" s="2"/>
      <c r="L76" s="2"/>
      <c r="M76" s="94"/>
      <c r="N76" s="45" t="e">
        <f>SUMIF([1]апрель2026!$A$5:$A$3260,$A$17:$A$1342,[1]апрель2026!$J$5:$J$3260)</f>
        <v>#VALUE!</v>
      </c>
      <c r="O76" s="45" t="e">
        <f>SUMIF([1]апрель2026!$A$5:$A$3260,$A$17:$A$1342,[1]апрель2026!$AE$5:$AE$3260)</f>
        <v>#VALUE!</v>
      </c>
      <c r="P76" s="45" t="e">
        <f>SUMIF([1]апрель2026!$A$5:$A$3260,$A$17:$A$1342,[1]апрель2026!$AF$5:$AF$3260)</f>
        <v>#VALUE!</v>
      </c>
      <c r="Q76" s="45" t="e">
        <f>SUMIF([1]апрель2026!$A$5:$A$3260,$A$17:$A$1342,[1]апрель2026!$AG$5:$AG$3260)</f>
        <v>#VALUE!</v>
      </c>
      <c r="R76" s="45" t="e">
        <f>SUMIF([1]апрель2026!$A$5:$A$3260,$A$17:$A$1342,[1]апрель2026!$AH$5:$AH$3260)</f>
        <v>#VALUE!</v>
      </c>
      <c r="S76" s="17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85" s="7" customFormat="1" ht="15.75" hidden="1" x14ac:dyDescent="0.25">
      <c r="A77" s="61"/>
      <c r="B77" s="80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114"/>
      <c r="N77" s="66"/>
      <c r="O77" s="66"/>
      <c r="P77" s="66"/>
      <c r="Q77" s="66"/>
      <c r="R77" s="66"/>
      <c r="S77" s="17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85" s="7" customFormat="1" ht="15.75" hidden="1" x14ac:dyDescent="0.25">
      <c r="A78" s="23"/>
      <c r="B78" s="71"/>
      <c r="C78" s="2"/>
      <c r="D78" s="2"/>
      <c r="E78" s="2"/>
      <c r="F78" s="2"/>
      <c r="G78" s="2"/>
      <c r="H78" s="2"/>
      <c r="I78" s="2"/>
      <c r="J78" s="2"/>
      <c r="K78" s="2"/>
      <c r="L78" s="2"/>
      <c r="M78" s="94"/>
      <c r="N78" s="45"/>
      <c r="O78" s="45"/>
      <c r="P78" s="45"/>
      <c r="Q78" s="45"/>
      <c r="R78" s="45"/>
      <c r="S78" s="17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85" s="7" customFormat="1" ht="15.75" hidden="1" x14ac:dyDescent="0.25">
      <c r="A79" s="23"/>
      <c r="B79" s="71"/>
      <c r="C79" s="2"/>
      <c r="D79" s="2"/>
      <c r="E79" s="2"/>
      <c r="F79" s="2"/>
      <c r="G79" s="2"/>
      <c r="H79" s="2"/>
      <c r="I79" s="2"/>
      <c r="J79" s="2"/>
      <c r="K79" s="2"/>
      <c r="L79" s="2"/>
      <c r="M79" s="94"/>
      <c r="N79" s="45"/>
      <c r="O79" s="45"/>
      <c r="P79" s="45"/>
      <c r="Q79" s="45"/>
      <c r="R79" s="45"/>
      <c r="S79" s="17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85" s="7" customFormat="1" ht="15.75" hidden="1" x14ac:dyDescent="0.25">
      <c r="A80" s="61"/>
      <c r="B80" s="80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114"/>
      <c r="N80" s="66"/>
      <c r="O80" s="66"/>
      <c r="P80" s="66"/>
      <c r="Q80" s="66"/>
      <c r="R80" s="66"/>
      <c r="S80" s="17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85" s="7" customFormat="1" ht="15.75" hidden="1" x14ac:dyDescent="0.25">
      <c r="A81" s="23"/>
      <c r="B81" s="109"/>
      <c r="C81" s="2"/>
      <c r="D81" s="2"/>
      <c r="E81" s="2"/>
      <c r="F81" s="2"/>
      <c r="G81" s="2"/>
      <c r="H81" s="2"/>
      <c r="I81" s="2"/>
      <c r="J81" s="2"/>
      <c r="K81" s="2"/>
      <c r="L81" s="2"/>
      <c r="M81" s="94"/>
      <c r="N81" s="45"/>
      <c r="O81" s="45"/>
      <c r="P81" s="45"/>
      <c r="Q81" s="45"/>
      <c r="R81" s="45"/>
      <c r="S81" s="17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85" s="7" customFormat="1" ht="15.75" hidden="1" x14ac:dyDescent="0.25">
      <c r="A82" s="82"/>
      <c r="B82" s="110"/>
      <c r="C82" s="2"/>
      <c r="D82" s="2"/>
      <c r="E82" s="2"/>
      <c r="F82" s="2"/>
      <c r="G82" s="2"/>
      <c r="H82" s="2"/>
      <c r="I82" s="2"/>
      <c r="J82" s="2"/>
      <c r="K82" s="2"/>
      <c r="L82" s="2"/>
      <c r="M82" s="94"/>
      <c r="N82" s="45" t="e">
        <f>SUMIF([1]апрель2026!$A$5:$A$3260,$A$17:$A$1342,[1]апрель2026!$J$5:$J$3260)</f>
        <v>#VALUE!</v>
      </c>
      <c r="O82" s="45" t="e">
        <f>SUMIF([1]апрель2026!$A$5:$A$3260,$A$17:$A$1342,[1]апрель2026!$AE$5:$AE$3260)</f>
        <v>#VALUE!</v>
      </c>
      <c r="P82" s="45" t="e">
        <f>SUMIF([1]апрель2026!$A$5:$A$3260,$A$17:$A$1342,[1]апрель2026!$AF$5:$AF$3260)</f>
        <v>#VALUE!</v>
      </c>
      <c r="Q82" s="45" t="e">
        <f>SUMIF([1]апрель2026!$A$5:$A$3260,$A$17:$A$1342,[1]апрель2026!$AG$5:$AG$3260)</f>
        <v>#VALUE!</v>
      </c>
      <c r="R82" s="45" t="e">
        <f>SUMIF([1]апрель2026!$A$5:$A$3260,$A$17:$A$1342,[1]апрель2026!$AH$5:$AH$3260)</f>
        <v>#VALUE!</v>
      </c>
      <c r="S82" s="17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85" s="7" customFormat="1" hidden="1" x14ac:dyDescent="0.25">
      <c r="A83" s="23"/>
      <c r="B83" s="3"/>
      <c r="C83" s="9"/>
      <c r="D83" s="9"/>
      <c r="E83" s="9"/>
      <c r="F83" s="9"/>
      <c r="G83" s="9"/>
      <c r="H83" s="9"/>
      <c r="I83" s="9"/>
      <c r="J83" s="9"/>
      <c r="K83" s="9"/>
      <c r="L83" s="9"/>
      <c r="M83" s="48"/>
      <c r="N83" s="55" t="e">
        <f t="shared" ref="N83:R83" si="6">SUM(N84:N85)</f>
        <v>#VALUE!</v>
      </c>
      <c r="O83" s="55" t="e">
        <f t="shared" si="6"/>
        <v>#VALUE!</v>
      </c>
      <c r="P83" s="55" t="e">
        <f t="shared" si="6"/>
        <v>#VALUE!</v>
      </c>
      <c r="Q83" s="55" t="e">
        <f t="shared" si="6"/>
        <v>#VALUE!</v>
      </c>
      <c r="R83" s="55" t="e">
        <f t="shared" si="6"/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85" s="7" customFormat="1" hidden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94"/>
      <c r="N84" s="45" t="e">
        <f>SUMIF([1]апрель2026!$A$5:$A$3260,$A$17:$A$1342,[1]апрель2026!$J$5:$J$3260)</f>
        <v>#VALUE!</v>
      </c>
      <c r="O84" s="45" t="e">
        <f>SUMIF([1]апрель2026!$A$5:$A$3260,$A$17:$A$1342,[1]апрель2026!$AE$5:$AE$3260)</f>
        <v>#VALUE!</v>
      </c>
      <c r="P84" s="45" t="e">
        <f>SUMIF([1]апрель2026!$A$5:$A$3260,$A$17:$A$1342,[1]апрель2026!$AF$5:$AF$3260)</f>
        <v>#VALUE!</v>
      </c>
      <c r="Q84" s="45" t="e">
        <f>SUMIF([1]апрель2026!$A$5:$A$3260,$A$17:$A$1342,[1]апрель2026!$AG$5:$AG$3260)</f>
        <v>#VALUE!</v>
      </c>
      <c r="R84" s="45" t="e">
        <f>SUMIF([1]апрель2026!$A$5:$A$3260,$A$17:$A$1342,[1]апрель2026!$AH$5:$AH$3260)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85" s="7" customFormat="1" hidden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94"/>
      <c r="N85" s="45" t="e">
        <f>SUMIF([1]апрель2026!$A$5:$A$3260,$A$17:$A$1342,[1]апрель2026!$J$5:$J$3260)</f>
        <v>#VALUE!</v>
      </c>
      <c r="O85" s="45" t="e">
        <f>SUMIF([1]апрель2026!$A$5:$A$3260,$A$17:$A$1342,[1]апрель2026!$AE$5:$AE$3260)</f>
        <v>#VALUE!</v>
      </c>
      <c r="P85" s="45" t="e">
        <f>SUMIF([1]апрель2026!$A$5:$A$3260,$A$17:$A$1342,[1]апрель2026!$AF$5:$AF$3260)</f>
        <v>#VALUE!</v>
      </c>
      <c r="Q85" s="45" t="e">
        <f>SUMIF([1]апрель2026!$A$5:$A$3260,$A$17:$A$1342,[1]апрель2026!$AG$5:$AG$3260)</f>
        <v>#VALUE!</v>
      </c>
      <c r="R85" s="45" t="e">
        <f>SUMIF([1]апрель2026!$A$5:$A$3260,$A$17:$A$1342,[1]апрель2026!$AH$5:$AH$3260)</f>
        <v>#VALUE!</v>
      </c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85" s="7" customFormat="1" hidden="1" x14ac:dyDescent="0.25">
      <c r="A86" s="23"/>
      <c r="B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48"/>
      <c r="N86" s="9" t="e">
        <f t="shared" ref="N86:R86" si="7">SUM(N88:N109)</f>
        <v>#VALUE!</v>
      </c>
      <c r="O86" s="9" t="e">
        <f t="shared" si="7"/>
        <v>#VALUE!</v>
      </c>
      <c r="P86" s="9" t="e">
        <f t="shared" si="7"/>
        <v>#VALUE!</v>
      </c>
      <c r="Q86" s="9" t="e">
        <f t="shared" si="7"/>
        <v>#VALUE!</v>
      </c>
      <c r="R86" s="9" t="e">
        <f t="shared" si="7"/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85" s="7" customFormat="1" ht="15.75" hidden="1" x14ac:dyDescent="0.25">
      <c r="A87" s="61"/>
      <c r="B87" s="80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114"/>
      <c r="N87" s="66"/>
      <c r="O87" s="66"/>
      <c r="P87" s="66"/>
      <c r="Q87" s="66"/>
      <c r="R87" s="66"/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85" s="7" customFormat="1" ht="15.75" hidden="1" x14ac:dyDescent="0.25">
      <c r="A88" s="23"/>
      <c r="B88" s="71"/>
      <c r="C88" s="2"/>
      <c r="D88" s="2"/>
      <c r="E88" s="2"/>
      <c r="F88" s="2"/>
      <c r="G88" s="2"/>
      <c r="H88" s="2"/>
      <c r="I88" s="2"/>
      <c r="J88" s="2"/>
      <c r="K88" s="2"/>
      <c r="L88" s="2"/>
      <c r="M88" s="94"/>
      <c r="N88" s="45" t="e">
        <f>SUMIF([1]апрель2026!$A$5:$A$3260,$A$17:$A$1342,[1]апрель2026!$J$5:$J$3260)</f>
        <v>#VALUE!</v>
      </c>
      <c r="O88" s="45" t="e">
        <f>SUMIF([1]апрель2026!$A$5:$A$3260,$A$17:$A$1342,[1]апрель2026!$AE$5:$AE$3260)</f>
        <v>#VALUE!</v>
      </c>
      <c r="P88" s="45" t="e">
        <f>SUMIF([1]апрель2026!$A$5:$A$3260,$A$17:$A$1342,[1]апрель2026!$AF$5:$AF$3260)</f>
        <v>#VALUE!</v>
      </c>
      <c r="Q88" s="45" t="e">
        <f>SUMIF([1]апрель2026!$A$5:$A$3260,$A$17:$A$1342,[1]апрель2026!$AG$5:$AG$3260)</f>
        <v>#VALUE!</v>
      </c>
      <c r="R88" s="45" t="e">
        <f>SUMIF([1]апрель2026!$A$5:$A$3260,$A$17:$A$1342,[1]апрель2026!$AH$5:$AH$3260)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85" s="7" customFormat="1" ht="15.75" hidden="1" x14ac:dyDescent="0.25">
      <c r="A89" s="91"/>
      <c r="B89" s="80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113"/>
      <c r="N89" s="64"/>
      <c r="O89" s="64"/>
      <c r="P89" s="64"/>
      <c r="Q89" s="64"/>
      <c r="R89" s="64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85" s="7" customFormat="1" ht="15.75" hidden="1" x14ac:dyDescent="0.25">
      <c r="A90" s="23"/>
      <c r="B90" s="71"/>
      <c r="C90" s="2"/>
      <c r="D90" s="2"/>
      <c r="E90" s="2"/>
      <c r="F90" s="2"/>
      <c r="G90" s="2"/>
      <c r="H90" s="2"/>
      <c r="I90" s="2"/>
      <c r="J90" s="2"/>
      <c r="K90" s="2"/>
      <c r="L90" s="2"/>
      <c r="M90" s="94"/>
      <c r="N90" s="45" t="e">
        <f>SUMIF([1]апрель2026!$A$5:$A$3260,$A$17:$A$1342,[1]апрель2026!$J$5:$J$3260)</f>
        <v>#VALUE!</v>
      </c>
      <c r="O90" s="45" t="e">
        <f>SUMIF([1]апрель2026!$A$5:$A$3260,$A$17:$A$1342,[1]апрель2026!$AE$5:$AE$3260)</f>
        <v>#VALUE!</v>
      </c>
      <c r="P90" s="45" t="e">
        <f>SUMIF([1]апрель2026!$A$5:$A$3260,$A$17:$A$1342,[1]апрель2026!$AF$5:$AF$3260)</f>
        <v>#VALUE!</v>
      </c>
      <c r="Q90" s="45" t="e">
        <f>SUMIF([1]апрель2026!$A$5:$A$3260,$A$17:$A$1342,[1]апрель2026!$AG$5:$AG$3260)</f>
        <v>#VALUE!</v>
      </c>
      <c r="R90" s="45" t="e">
        <f>SUMIF([1]апрель2026!$A$5:$A$3260,$A$17:$A$1342,[1]апрель2026!$AH$5:$AH$3260)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</row>
    <row r="91" spans="1:85" s="7" customFormat="1" ht="15.75" hidden="1" x14ac:dyDescent="0.25">
      <c r="A91" s="23"/>
      <c r="B91" s="71"/>
      <c r="C91" s="2"/>
      <c r="D91" s="2"/>
      <c r="E91" s="2"/>
      <c r="F91" s="2"/>
      <c r="G91" s="2"/>
      <c r="H91" s="2"/>
      <c r="I91" s="2"/>
      <c r="J91" s="2"/>
      <c r="K91" s="2"/>
      <c r="L91" s="2"/>
      <c r="M91" s="94"/>
      <c r="N91" s="45" t="e">
        <f>SUMIF([1]апрель2026!$A$5:$A$3260,$A$17:$A$1342,[1]апрель2026!$J$5:$J$3260)</f>
        <v>#VALUE!</v>
      </c>
      <c r="O91" s="45" t="e">
        <f>SUMIF([1]апрель2026!$A$5:$A$3260,$A$17:$A$1342,[1]апрель2026!$AE$5:$AE$3260)</f>
        <v>#VALUE!</v>
      </c>
      <c r="P91" s="45" t="e">
        <f>SUMIF([1]апрель2026!$A$5:$A$3260,$A$17:$A$1342,[1]апрель2026!$AF$5:$AF$3260)</f>
        <v>#VALUE!</v>
      </c>
      <c r="Q91" s="45" t="e">
        <f>SUMIF([1]апрель2026!$A$5:$A$3260,$A$17:$A$1342,[1]апрель2026!$AG$5:$AG$3260)</f>
        <v>#VALUE!</v>
      </c>
      <c r="R91" s="45" t="e">
        <f>SUMIF([1]апрель2026!$A$5:$A$3260,$A$17:$A$1342,[1]апрель2026!$AH$5:$AH$3260)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s="7" customFormat="1" ht="15.75" hidden="1" x14ac:dyDescent="0.25">
      <c r="A92" s="61"/>
      <c r="B92" s="80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114"/>
      <c r="N92" s="66"/>
      <c r="O92" s="66"/>
      <c r="P92" s="66"/>
      <c r="Q92" s="66"/>
      <c r="R92" s="66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  <row r="93" spans="1:85" s="7" customFormat="1" ht="15.75" hidden="1" x14ac:dyDescent="0.25">
      <c r="A93" s="23"/>
      <c r="B93" s="71"/>
      <c r="C93" s="2"/>
      <c r="D93" s="2"/>
      <c r="E93" s="2"/>
      <c r="F93" s="2"/>
      <c r="G93" s="2"/>
      <c r="H93" s="2"/>
      <c r="I93" s="2"/>
      <c r="J93" s="2"/>
      <c r="K93" s="2"/>
      <c r="L93" s="2"/>
      <c r="M93" s="94"/>
      <c r="N93" s="45" t="e">
        <f>SUMIF([1]апрель2026!$A$5:$A$3260,$A$17:$A$1342,[1]апрель2026!$J$5:$J$3260)</f>
        <v>#VALUE!</v>
      </c>
      <c r="O93" s="45" t="e">
        <f>SUMIF([1]апрель2026!$A$5:$A$3260,$A$17:$A$1342,[1]апрель2026!$AE$5:$AE$3260)</f>
        <v>#VALUE!</v>
      </c>
      <c r="P93" s="45" t="e">
        <f>SUMIF([1]апрель2026!$A$5:$A$3260,$A$17:$A$1342,[1]апрель2026!$AF$5:$AF$3260)</f>
        <v>#VALUE!</v>
      </c>
      <c r="Q93" s="45" t="e">
        <f>SUMIF([1]апрель2026!$A$5:$A$3260,$A$17:$A$1342,[1]апрель2026!$AG$5:$AG$3260)</f>
        <v>#VALUE!</v>
      </c>
      <c r="R93" s="45" t="e">
        <f>SUMIF([1]апрель2026!$A$5:$A$3260,$A$17:$A$1342,[1]апрель2026!$AH$5:$AH$3260)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</row>
    <row r="94" spans="1:85" s="7" customFormat="1" ht="15.75" hidden="1" x14ac:dyDescent="0.25">
      <c r="A94" s="23"/>
      <c r="B94" s="71"/>
      <c r="C94" s="2"/>
      <c r="D94" s="2"/>
      <c r="E94" s="2"/>
      <c r="F94" s="2"/>
      <c r="G94" s="2"/>
      <c r="H94" s="2"/>
      <c r="I94" s="2"/>
      <c r="J94" s="2"/>
      <c r="K94" s="2"/>
      <c r="L94" s="2"/>
      <c r="M94" s="94"/>
      <c r="N94" s="45" t="e">
        <f>SUMIF([1]апрель2026!$A$5:$A$3260,$A$17:$A$1342,[1]апрель2026!$J$5:$J$3260)</f>
        <v>#VALUE!</v>
      </c>
      <c r="O94" s="45" t="e">
        <f>SUMIF([1]апрель2026!$A$5:$A$3260,$A$17:$A$1342,[1]апрель2026!$AE$5:$AE$3260)</f>
        <v>#VALUE!</v>
      </c>
      <c r="P94" s="45" t="e">
        <f>SUMIF([1]апрель2026!$A$5:$A$3260,$A$17:$A$1342,[1]апрель2026!$AF$5:$AF$3260)</f>
        <v>#VALUE!</v>
      </c>
      <c r="Q94" s="45" t="e">
        <f>SUMIF([1]апрель2026!$A$5:$A$3260,$A$17:$A$1342,[1]апрель2026!$AG$5:$AG$3260)</f>
        <v>#VALUE!</v>
      </c>
      <c r="R94" s="45" t="e">
        <f>SUMIF([1]апрель2026!$A$5:$A$3260,$A$17:$A$1342,[1]апрель2026!$AH$5:$AH$3260)</f>
        <v>#VALUE!</v>
      </c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</row>
    <row r="95" spans="1:85" s="7" customFormat="1" ht="15.75" hidden="1" x14ac:dyDescent="0.25">
      <c r="A95" s="23"/>
      <c r="B95" s="71"/>
      <c r="C95" s="2"/>
      <c r="D95" s="2"/>
      <c r="E95" s="2"/>
      <c r="F95" s="2"/>
      <c r="G95" s="2"/>
      <c r="H95" s="2"/>
      <c r="I95" s="2"/>
      <c r="J95" s="2"/>
      <c r="K95" s="2"/>
      <c r="L95" s="2"/>
      <c r="M95" s="94"/>
      <c r="N95" s="45" t="e">
        <f>SUMIF([1]апрель2026!$A$5:$A$3260,$A$17:$A$1342,[1]апрель2026!$J$5:$J$3260)</f>
        <v>#VALUE!</v>
      </c>
      <c r="O95" s="45" t="e">
        <f>SUMIF([1]апрель2026!$A$5:$A$3260,$A$17:$A$1342,[1]апрель2026!$AE$5:$AE$3260)</f>
        <v>#VALUE!</v>
      </c>
      <c r="P95" s="45" t="e">
        <f>SUMIF([1]апрель2026!$A$5:$A$3260,$A$17:$A$1342,[1]апрель2026!$AF$5:$AF$3260)</f>
        <v>#VALUE!</v>
      </c>
      <c r="Q95" s="45" t="e">
        <f>SUMIF([1]апрель2026!$A$5:$A$3260,$A$17:$A$1342,[1]апрель2026!$AG$5:$AG$3260)</f>
        <v>#VALUE!</v>
      </c>
      <c r="R95" s="45" t="e">
        <f>SUMIF([1]апрель2026!$A$5:$A$3260,$A$17:$A$1342,[1]апрель2026!$AH$5:$AH$3260)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</row>
    <row r="96" spans="1:85" s="7" customFormat="1" ht="15.75" hidden="1" x14ac:dyDescent="0.25">
      <c r="A96" s="61"/>
      <c r="B96" s="80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114"/>
      <c r="N96" s="66"/>
      <c r="O96" s="66"/>
      <c r="P96" s="66"/>
      <c r="Q96" s="66"/>
      <c r="R96" s="66"/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</row>
    <row r="97" spans="1:85" s="7" customFormat="1" ht="15.75" hidden="1" x14ac:dyDescent="0.25">
      <c r="A97" s="23"/>
      <c r="B97" s="71"/>
      <c r="C97" s="2"/>
      <c r="D97" s="2"/>
      <c r="E97" s="2"/>
      <c r="F97" s="2"/>
      <c r="G97" s="2"/>
      <c r="H97" s="2"/>
      <c r="I97" s="2"/>
      <c r="J97" s="2"/>
      <c r="K97" s="2"/>
      <c r="L97" s="2"/>
      <c r="M97" s="94"/>
      <c r="N97" s="45" t="e">
        <f>SUMIF([1]апрель2026!$A$5:$A$3260,$A$17:$A$1342,[1]апрель2026!$J$5:$J$3260)</f>
        <v>#VALUE!</v>
      </c>
      <c r="O97" s="45" t="e">
        <f>SUMIF([1]апрель2026!$A$5:$A$3260,$A$17:$A$1342,[1]апрель2026!$AE$5:$AE$3260)</f>
        <v>#VALUE!</v>
      </c>
      <c r="P97" s="45" t="e">
        <f>SUMIF([1]апрель2026!$A$5:$A$3260,$A$17:$A$1342,[1]апрель2026!$AF$5:$AF$3260)</f>
        <v>#VALUE!</v>
      </c>
      <c r="Q97" s="45" t="e">
        <f>SUMIF([1]апрель2026!$A$5:$A$3260,$A$17:$A$1342,[1]апрель2026!$AG$5:$AG$3260)</f>
        <v>#VALUE!</v>
      </c>
      <c r="R97" s="45" t="e">
        <f>SUMIF([1]апрель2026!$A$5:$A$3260,$A$17:$A$1342,[1]апрель2026!$AH$5:$AH$3260)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</row>
    <row r="98" spans="1:85" s="7" customFormat="1" ht="15.75" hidden="1" x14ac:dyDescent="0.25">
      <c r="A98" s="23"/>
      <c r="B98" s="71"/>
      <c r="C98" s="2"/>
      <c r="D98" s="2"/>
      <c r="E98" s="2"/>
      <c r="F98" s="2"/>
      <c r="G98" s="2"/>
      <c r="H98" s="2"/>
      <c r="I98" s="2"/>
      <c r="J98" s="2"/>
      <c r="K98" s="2"/>
      <c r="L98" s="2"/>
      <c r="M98" s="94"/>
      <c r="N98" s="45" t="e">
        <f>SUMIF([1]апрель2026!$A$5:$A$3260,$A$17:$A$1342,[1]апрель2026!$J$5:$J$3260)</f>
        <v>#VALUE!</v>
      </c>
      <c r="O98" s="45" t="e">
        <f>SUMIF([1]апрель2026!$A$5:$A$3260,$A$17:$A$1342,[1]апрель2026!$AE$5:$AE$3260)</f>
        <v>#VALUE!</v>
      </c>
      <c r="P98" s="45" t="e">
        <f>SUMIF([1]апрель2026!$A$5:$A$3260,$A$17:$A$1342,[1]апрель2026!$AF$5:$AF$3260)</f>
        <v>#VALUE!</v>
      </c>
      <c r="Q98" s="45" t="e">
        <f>SUMIF([1]апрель2026!$A$5:$A$3260,$A$17:$A$1342,[1]апрель2026!$AG$5:$AG$3260)</f>
        <v>#VALUE!</v>
      </c>
      <c r="R98" s="45" t="e">
        <f>SUMIF([1]апрель2026!$A$5:$A$3260,$A$17:$A$1342,[1]апрель2026!$AH$5:$AH$3260)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</row>
    <row r="99" spans="1:85" s="7" customFormat="1" ht="15.75" hidden="1" x14ac:dyDescent="0.25">
      <c r="A99" s="61"/>
      <c r="B99" s="80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114"/>
      <c r="N99" s="66"/>
      <c r="O99" s="66"/>
      <c r="P99" s="66"/>
      <c r="Q99" s="66"/>
      <c r="R99" s="66"/>
      <c r="S99" s="17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</row>
    <row r="100" spans="1:85" s="7" customFormat="1" ht="15.75" hidden="1" x14ac:dyDescent="0.25">
      <c r="A100" s="51"/>
      <c r="B100" s="83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5"/>
      <c r="N100" s="58" t="e">
        <f>SUMIF([1]апрель2026!$A$5:$A$3260,$A$17:$A$1342,[1]апрель2026!$J$5:$J$3260)</f>
        <v>#VALUE!</v>
      </c>
      <c r="O100" s="58" t="e">
        <f>SUMIF([1]апрель2026!$A$5:$A$3260,$A$17:$A$1342,[1]апрель2026!$AE$5:$AE$3260)</f>
        <v>#VALUE!</v>
      </c>
      <c r="P100" s="58" t="e">
        <f>SUMIF([1]апрель2026!$A$5:$A$3260,$A$17:$A$1342,[1]апрель2026!$AF$5:$AF$3260)</f>
        <v>#VALUE!</v>
      </c>
      <c r="Q100" s="58" t="e">
        <f>SUMIF([1]апрель2026!$A$5:$A$3260,$A$17:$A$1342,[1]апрель2026!$AG$5:$AG$3260)</f>
        <v>#VALUE!</v>
      </c>
      <c r="R100" s="58" t="e">
        <f>SUMIF([1]апрель2026!$A$5:$A$3260,$A$17:$A$1342,[1]апрель2026!$AH$5:$AH$3260)</f>
        <v>#VALUE!</v>
      </c>
      <c r="S100" s="17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</row>
    <row r="101" spans="1:85" s="7" customFormat="1" ht="15.75" hidden="1" x14ac:dyDescent="0.25">
      <c r="A101" s="61"/>
      <c r="B101" s="80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114"/>
      <c r="N101" s="66"/>
      <c r="O101" s="66"/>
      <c r="P101" s="66"/>
      <c r="Q101" s="66"/>
      <c r="R101" s="66"/>
      <c r="S101" s="17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</row>
    <row r="102" spans="1:85" s="7" customFormat="1" hidden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94"/>
      <c r="N102" s="45"/>
      <c r="O102" s="45"/>
      <c r="P102" s="45"/>
      <c r="Q102" s="45"/>
      <c r="R102" s="45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</row>
    <row r="103" spans="1:85" s="7" customFormat="1" hidden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94"/>
      <c r="N103" s="45" t="e">
        <f>SUMIF([1]апрель2026!$A$5:$A$3260,$A$17:$A$1342,[1]апрель2026!$J$5:$J$3260)</f>
        <v>#VALUE!</v>
      </c>
      <c r="O103" s="45" t="e">
        <f>SUMIF([1]апрель2026!$A$5:$A$3260,$A$17:$A$1342,[1]апрель2026!$AE$5:$AE$3260)</f>
        <v>#VALUE!</v>
      </c>
      <c r="P103" s="45" t="e">
        <f>SUMIF([1]апрель2026!$A$5:$A$3260,$A$17:$A$1342,[1]апрель2026!$AF$5:$AF$3260)</f>
        <v>#VALUE!</v>
      </c>
      <c r="Q103" s="45" t="e">
        <f>SUMIF([1]апрель2026!$A$5:$A$3260,$A$17:$A$1342,[1]апрель2026!$AG$5:$AG$3260)</f>
        <v>#VALUE!</v>
      </c>
      <c r="R103" s="45" t="e">
        <f>SUMIF([1]апрель2026!$A$5:$A$3260,$A$17:$A$1342,[1]апрель2026!$AH$5:$AH$3260)</f>
        <v>#VALUE!</v>
      </c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</row>
    <row r="104" spans="1:85" s="7" customFormat="1" hidden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94"/>
      <c r="N104" s="45" t="e">
        <f>SUMIF([1]апрель2026!$A$5:$A$3260,$A$17:$A$1342,[1]апрель2026!$J$5:$J$3260)</f>
        <v>#VALUE!</v>
      </c>
      <c r="O104" s="45" t="e">
        <f>SUMIF([1]апрель2026!$A$5:$A$3260,$A$17:$A$1342,[1]апрель2026!$AE$5:$AE$3260)</f>
        <v>#VALUE!</v>
      </c>
      <c r="P104" s="45" t="e">
        <f>SUMIF([1]апрель2026!$A$5:$A$3260,$A$17:$A$1342,[1]апрель2026!$AF$5:$AF$3260)</f>
        <v>#VALUE!</v>
      </c>
      <c r="Q104" s="45" t="e">
        <f>SUMIF([1]апрель2026!$A$5:$A$3260,$A$17:$A$1342,[1]апрель2026!$AG$5:$AG$3260)</f>
        <v>#VALUE!</v>
      </c>
      <c r="R104" s="45" t="e">
        <f>SUMIF([1]апрель2026!$A$5:$A$3260,$A$17:$A$1342,[1]апрель2026!$AH$5:$AH$3260)</f>
        <v>#VALUE!</v>
      </c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</row>
    <row r="105" spans="1:85" s="7" customFormat="1" hidden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94"/>
      <c r="N105" s="45" t="e">
        <f>SUMIF([1]апрель2026!$A$5:$A$3260,$A$17:$A$1342,[1]апрель2026!$J$5:$J$3260)</f>
        <v>#VALUE!</v>
      </c>
      <c r="O105" s="45" t="e">
        <f>SUMIF([1]апрель2026!$A$5:$A$3260,$A$17:$A$1342,[1]апрель2026!$AE$5:$AE$3260)</f>
        <v>#VALUE!</v>
      </c>
      <c r="P105" s="45" t="e">
        <f>SUMIF([1]апрель2026!$A$5:$A$3260,$A$17:$A$1342,[1]апрель2026!$AF$5:$AF$3260)</f>
        <v>#VALUE!</v>
      </c>
      <c r="Q105" s="45" t="e">
        <f>SUMIF([1]апрель2026!$A$5:$A$3260,$A$17:$A$1342,[1]апрель2026!$AG$5:$AG$3260)</f>
        <v>#VALUE!</v>
      </c>
      <c r="R105" s="45" t="e">
        <f>SUMIF([1]апрель2026!$A$5:$A$3260,$A$17:$A$1342,[1]апрель2026!$AH$5:$AH$3260)</f>
        <v>#VALUE!</v>
      </c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</row>
    <row r="106" spans="1:85" s="7" customFormat="1" hidden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94"/>
      <c r="N106" s="45"/>
      <c r="O106" s="45"/>
      <c r="P106" s="45"/>
      <c r="Q106" s="45"/>
      <c r="R106" s="45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</row>
    <row r="107" spans="1:85" s="7" customFormat="1" hidden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94"/>
      <c r="N107" s="45"/>
      <c r="O107" s="45"/>
      <c r="P107" s="45"/>
      <c r="Q107" s="45"/>
      <c r="R107" s="45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</row>
    <row r="108" spans="1:85" s="7" customFormat="1" hidden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94"/>
      <c r="N108" s="45"/>
      <c r="O108" s="45"/>
      <c r="P108" s="45"/>
      <c r="Q108" s="45"/>
      <c r="R108" s="45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</row>
    <row r="109" spans="1:85" s="7" customFormat="1" hidden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94"/>
      <c r="N109" s="45" t="e">
        <f>SUMIF([1]апрель2026!$A$5:$A$3260,$A$17:$A$1342,[1]апрель2026!$J$5:$J$3260)</f>
        <v>#VALUE!</v>
      </c>
      <c r="O109" s="45" t="e">
        <f>SUMIF([1]апрель2026!$A$5:$A$3260,$A$17:$A$1342,[1]апрель2026!$AE$5:$AE$3260)</f>
        <v>#VALUE!</v>
      </c>
      <c r="P109" s="45" t="e">
        <f>SUMIF([1]апрель2026!$A$5:$A$3260,$A$17:$A$1342,[1]апрель2026!$AF$5:$AF$3260)</f>
        <v>#VALUE!</v>
      </c>
      <c r="Q109" s="45" t="e">
        <f>SUMIF([1]апрель2026!$A$5:$A$3260,$A$17:$A$1342,[1]апрель2026!$AG$5:$AG$3260)</f>
        <v>#VALUE!</v>
      </c>
      <c r="R109" s="45" t="e">
        <f>SUMIF([1]апрель2026!$A$5:$A$3260,$A$17:$A$1342,[1]апрель2026!$AH$5:$AH$3260)</f>
        <v>#VALUE!</v>
      </c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</row>
    <row r="110" spans="1:85" x14ac:dyDescent="0.25">
      <c r="A110" s="23"/>
      <c r="B110" s="3" t="s">
        <v>19</v>
      </c>
      <c r="C110" s="9">
        <v>298661.99999999988</v>
      </c>
      <c r="D110" s="9">
        <v>1185880.3999999999</v>
      </c>
      <c r="E110" s="9">
        <v>1279501.1100000001</v>
      </c>
      <c r="F110" s="9">
        <v>107.8946165228804</v>
      </c>
      <c r="G110" s="9">
        <v>-93620.710000000036</v>
      </c>
      <c r="H110" s="9">
        <v>185055.97000000003</v>
      </c>
      <c r="I110" s="9">
        <v>304093.37999999995</v>
      </c>
      <c r="J110" s="9">
        <v>284108.06</v>
      </c>
      <c r="K110" s="9">
        <v>93.427900337718654</v>
      </c>
      <c r="L110" s="9">
        <v>19985.319999999945</v>
      </c>
      <c r="M110" s="48">
        <v>205041.28999999995</v>
      </c>
      <c r="N110" s="55" t="e">
        <f t="shared" ref="N110:R110" si="8">N51+N16+N60+N83+N86+N53</f>
        <v>#VALUE!</v>
      </c>
      <c r="O110" s="55" t="e">
        <f t="shared" si="8"/>
        <v>#VALUE!</v>
      </c>
      <c r="P110" s="55" t="e">
        <f t="shared" si="8"/>
        <v>#VALUE!</v>
      </c>
      <c r="Q110" s="55" t="e">
        <f t="shared" si="8"/>
        <v>#VALUE!</v>
      </c>
      <c r="R110" s="55" t="e">
        <f t="shared" si="8"/>
        <v>#VALUE!</v>
      </c>
    </row>
    <row r="111" spans="1:85" x14ac:dyDescent="0.25">
      <c r="A111" s="23"/>
      <c r="B111" s="3" t="s">
        <v>12</v>
      </c>
      <c r="C111" s="2"/>
      <c r="D111" s="2"/>
      <c r="E111" s="2"/>
      <c r="F111" s="2" t="e">
        <v>#DIV/0!</v>
      </c>
      <c r="G111" s="2"/>
      <c r="H111" s="2"/>
      <c r="I111" s="2"/>
      <c r="J111" s="2"/>
      <c r="K111" s="2" t="e">
        <v>#DIV/0!</v>
      </c>
      <c r="L111" s="2"/>
      <c r="M111" s="94"/>
      <c r="N111" s="56"/>
      <c r="O111" s="56"/>
      <c r="P111" s="56"/>
      <c r="Q111" s="56"/>
      <c r="R111" s="56"/>
    </row>
    <row r="112" spans="1:85" hidden="1" x14ac:dyDescent="0.25">
      <c r="A112" s="23"/>
      <c r="B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48"/>
      <c r="N112" s="55" t="e">
        <f t="shared" ref="N112:R112" si="9">SUM(N113:N154)</f>
        <v>#VALUE!</v>
      </c>
      <c r="O112" s="55" t="e">
        <f t="shared" si="9"/>
        <v>#VALUE!</v>
      </c>
      <c r="P112" s="55" t="e">
        <f t="shared" si="9"/>
        <v>#VALUE!</v>
      </c>
      <c r="Q112" s="55" t="e">
        <f t="shared" si="9"/>
        <v>#VALUE!</v>
      </c>
      <c r="R112" s="55" t="e">
        <f t="shared" si="9"/>
        <v>#VALUE!</v>
      </c>
    </row>
    <row r="113" spans="1:85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2"/>
      <c r="N113" s="19" t="e">
        <f>SUMIF([1]апрель2026!$A$5:$A$3260,$A$17:$A$1342,[1]апрель2026!$J$5:$J$3260)</f>
        <v>#VALUE!</v>
      </c>
      <c r="O113" s="19" t="e">
        <f>SUMIF([1]апрель2026!$A$5:$A$3260,$A$17:$A$1342,[1]апрель2026!$AE$5:$AE$3260)</f>
        <v>#VALUE!</v>
      </c>
      <c r="P113" s="19" t="e">
        <f>SUMIF([1]апрель2026!$A$5:$A$3260,$A$17:$A$1342,[1]апрель2026!$AF$5:$AF$3260)</f>
        <v>#VALUE!</v>
      </c>
      <c r="Q113" s="19" t="e">
        <f>SUMIF([1]апрель2026!$A$5:$A$3260,$A$17:$A$1342,[1]апрель2026!$AG$5:$AG$3260)</f>
        <v>#VALUE!</v>
      </c>
      <c r="R113" s="19" t="e">
        <f>SUMIF([1]апрель2026!$A$5:$A$3260,$A$17:$A$1342,[1]апрель2026!$AH$5:$AH$3260)</f>
        <v>#VALUE!</v>
      </c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</row>
    <row r="114" spans="1:85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2"/>
      <c r="N114" s="19" t="e">
        <f>SUMIF([1]апрель2026!$A$5:$A$3260,$A$17:$A$1342,[1]апрель2026!$J$5:$J$3260)</f>
        <v>#VALUE!</v>
      </c>
      <c r="O114" s="19" t="e">
        <f>SUMIF([1]апрель2026!$A$5:$A$3260,$A$17:$A$1342,[1]апрель2026!$AE$5:$AE$3260)</f>
        <v>#VALUE!</v>
      </c>
      <c r="P114" s="19" t="e">
        <f>SUMIF([1]апрель2026!$A$5:$A$3260,$A$17:$A$1342,[1]апрель2026!$AF$5:$AF$3260)</f>
        <v>#VALUE!</v>
      </c>
      <c r="Q114" s="19" t="e">
        <f>SUMIF([1]апрель2026!$A$5:$A$3260,$A$17:$A$1342,[1]апрель2026!$AG$5:$AG$3260)</f>
        <v>#VALUE!</v>
      </c>
      <c r="R114" s="19" t="e">
        <f>SUMIF([1]апрель2026!$A$5:$A$3260,$A$17:$A$1342,[1]апрель2026!$AH$5:$AH$3260)</f>
        <v>#VALUE!</v>
      </c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</row>
    <row r="115" spans="1:85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2"/>
      <c r="N115" s="19" t="e">
        <f>SUMIF([1]апрель2026!$A$5:$A$3260,$A$17:$A$1342,[1]апрель2026!$J$5:$J$3260)</f>
        <v>#VALUE!</v>
      </c>
      <c r="O115" s="19" t="e">
        <f>SUMIF([1]апрель2026!$A$5:$A$3260,$A$17:$A$1342,[1]апрель2026!$AE$5:$AE$3260)</f>
        <v>#VALUE!</v>
      </c>
      <c r="P115" s="19" t="e">
        <f>SUMIF([1]апрель2026!$A$5:$A$3260,$A$17:$A$1342,[1]апрель2026!$AF$5:$AF$3260)</f>
        <v>#VALUE!</v>
      </c>
      <c r="Q115" s="19" t="e">
        <f>SUMIF([1]апрель2026!$A$5:$A$3260,$A$17:$A$1342,[1]апрель2026!$AG$5:$AG$3260)</f>
        <v>#VALUE!</v>
      </c>
      <c r="R115" s="19" t="e">
        <f>SUMIF([1]апрель2026!$A$5:$A$3260,$A$17:$A$1342,[1]апрель2026!$AH$5:$AH$3260)</f>
        <v>#VALUE!</v>
      </c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</row>
    <row r="116" spans="1:85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2"/>
      <c r="N116" s="19" t="e">
        <f>SUMIF([1]апрель2026!$A$5:$A$3260,$A$17:$A$1342,[1]апрель2026!$J$5:$J$3260)</f>
        <v>#VALUE!</v>
      </c>
      <c r="O116" s="19" t="e">
        <f>SUMIF([1]апрель2026!$A$5:$A$3260,$A$17:$A$1342,[1]апрель2026!$AE$5:$AE$3260)</f>
        <v>#VALUE!</v>
      </c>
      <c r="P116" s="19" t="e">
        <f>SUMIF([1]апрель2026!$A$5:$A$3260,$A$17:$A$1342,[1]апрель2026!$AF$5:$AF$3260)</f>
        <v>#VALUE!</v>
      </c>
      <c r="Q116" s="19" t="e">
        <f>SUMIF([1]апрель2026!$A$5:$A$3260,$A$17:$A$1342,[1]апрель2026!$AG$5:$AG$3260)</f>
        <v>#VALUE!</v>
      </c>
      <c r="R116" s="19" t="e">
        <f>SUMIF([1]апрель2026!$A$5:$A$3260,$A$17:$A$1342,[1]апрель2026!$AH$5:$AH$3260)</f>
        <v>#VALUE!</v>
      </c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</row>
    <row r="117" spans="1:85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2"/>
      <c r="N117" s="19" t="e">
        <f>SUMIF([1]апрель2026!$A$5:$A$3260,$A$17:$A$1342,[1]апрель2026!$J$5:$J$3260)</f>
        <v>#VALUE!</v>
      </c>
      <c r="O117" s="19" t="e">
        <f>SUMIF([1]апрель2026!$A$5:$A$3260,$A$17:$A$1342,[1]апрель2026!$AE$5:$AE$3260)</f>
        <v>#VALUE!</v>
      </c>
      <c r="P117" s="19" t="e">
        <f>SUMIF([1]апрель2026!$A$5:$A$3260,$A$17:$A$1342,[1]апрель2026!$AF$5:$AF$3260)</f>
        <v>#VALUE!</v>
      </c>
      <c r="Q117" s="19" t="e">
        <f>SUMIF([1]апрель2026!$A$5:$A$3260,$A$17:$A$1342,[1]апрель2026!$AG$5:$AG$3260)</f>
        <v>#VALUE!</v>
      </c>
      <c r="R117" s="19" t="e">
        <f>SUMIF([1]апрель2026!$A$5:$A$3260,$A$17:$A$1342,[1]апрель2026!$AH$5:$AH$3260)</f>
        <v>#VALUE!</v>
      </c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</row>
    <row r="118" spans="1:85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2"/>
      <c r="N118" s="19" t="e">
        <f>SUMIF([1]апрель2026!$A$5:$A$3260,$A$17:$A$1342,[1]апрель2026!$J$5:$J$3260)</f>
        <v>#VALUE!</v>
      </c>
      <c r="O118" s="19" t="e">
        <f>SUMIF([1]апрель2026!$A$5:$A$3260,$A$17:$A$1342,[1]апрель2026!$AE$5:$AE$3260)</f>
        <v>#VALUE!</v>
      </c>
      <c r="P118" s="19" t="e">
        <f>SUMIF([1]апрель2026!$A$5:$A$3260,$A$17:$A$1342,[1]апрель2026!$AF$5:$AF$3260)</f>
        <v>#VALUE!</v>
      </c>
      <c r="Q118" s="19" t="e">
        <f>SUMIF([1]апрель2026!$A$5:$A$3260,$A$17:$A$1342,[1]апрель2026!$AG$5:$AG$3260)</f>
        <v>#VALUE!</v>
      </c>
      <c r="R118" s="19" t="e">
        <f>SUMIF([1]апрель2026!$A$5:$A$3260,$A$17:$A$1342,[1]апрель2026!$AH$5:$AH$3260)</f>
        <v>#VALUE!</v>
      </c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</row>
    <row r="119" spans="1:85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2"/>
      <c r="N119" s="19" t="e">
        <f>SUMIF([1]апрель2026!$A$5:$A$3260,$A$17:$A$1342,[1]апрель2026!$J$5:$J$3260)</f>
        <v>#VALUE!</v>
      </c>
      <c r="O119" s="19" t="e">
        <f>SUMIF([1]апрель2026!$A$5:$A$3260,$A$17:$A$1342,[1]апрель2026!$AE$5:$AE$3260)</f>
        <v>#VALUE!</v>
      </c>
      <c r="P119" s="19" t="e">
        <f>SUMIF([1]апрель2026!$A$5:$A$3260,$A$17:$A$1342,[1]апрель2026!$AF$5:$AF$3260)</f>
        <v>#VALUE!</v>
      </c>
      <c r="Q119" s="19" t="e">
        <f>SUMIF([1]апрель2026!$A$5:$A$3260,$A$17:$A$1342,[1]апрель2026!$AG$5:$AG$3260)</f>
        <v>#VALUE!</v>
      </c>
      <c r="R119" s="19" t="e">
        <f>SUMIF([1]апрель2026!$A$5:$A$3260,$A$17:$A$1342,[1]апрель2026!$AH$5:$AH$3260)</f>
        <v>#VALUE!</v>
      </c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</row>
    <row r="120" spans="1:85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2"/>
      <c r="N120" s="19" t="e">
        <f>SUMIF([1]апрель2026!$A$5:$A$3260,$A$17:$A$1342,[1]апрель2026!$J$5:$J$3260)</f>
        <v>#VALUE!</v>
      </c>
      <c r="O120" s="19" t="e">
        <f>SUMIF([1]апрель2026!$A$5:$A$3260,$A$17:$A$1342,[1]апрель2026!$AE$5:$AE$3260)</f>
        <v>#VALUE!</v>
      </c>
      <c r="P120" s="19" t="e">
        <f>SUMIF([1]апрель2026!$A$5:$A$3260,$A$17:$A$1342,[1]апрель2026!$AF$5:$AF$3260)</f>
        <v>#VALUE!</v>
      </c>
      <c r="Q120" s="19" t="e">
        <f>SUMIF([1]апрель2026!$A$5:$A$3260,$A$17:$A$1342,[1]апрель2026!$AG$5:$AG$3260)</f>
        <v>#VALUE!</v>
      </c>
      <c r="R120" s="19" t="e">
        <f>SUMIF([1]апрель2026!$A$5:$A$3260,$A$17:$A$1342,[1]апрель2026!$AH$5:$AH$3260)</f>
        <v>#VALUE!</v>
      </c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</row>
    <row r="121" spans="1:85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2"/>
      <c r="N121" s="19" t="e">
        <f>SUMIF([1]апрель2026!$A$5:$A$3260,$A$17:$A$1342,[1]апрель2026!$J$5:$J$3260)</f>
        <v>#VALUE!</v>
      </c>
      <c r="O121" s="19" t="e">
        <f>SUMIF([1]апрель2026!$A$5:$A$3260,$A$17:$A$1342,[1]апрель2026!$AE$5:$AE$3260)</f>
        <v>#VALUE!</v>
      </c>
      <c r="P121" s="19" t="e">
        <f>SUMIF([1]апрель2026!$A$5:$A$3260,$A$17:$A$1342,[1]апрель2026!$AF$5:$AF$3260)</f>
        <v>#VALUE!</v>
      </c>
      <c r="Q121" s="19" t="e">
        <f>SUMIF([1]апрель2026!$A$5:$A$3260,$A$17:$A$1342,[1]апрель2026!$AG$5:$AG$3260)</f>
        <v>#VALUE!</v>
      </c>
      <c r="R121" s="19" t="e">
        <f>SUMIF([1]апрель2026!$A$5:$A$3260,$A$17:$A$1342,[1]апрель2026!$AH$5:$AH$3260)</f>
        <v>#VALUE!</v>
      </c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</row>
    <row r="122" spans="1:85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2"/>
      <c r="N122" s="19" t="e">
        <f>SUMIF([1]апрель2026!$A$5:$A$3260,$A$17:$A$1342,[1]апрель2026!$J$5:$J$3260)</f>
        <v>#VALUE!</v>
      </c>
      <c r="O122" s="19" t="e">
        <f>SUMIF([1]апрель2026!$A$5:$A$3260,$A$17:$A$1342,[1]апрель2026!$AE$5:$AE$3260)</f>
        <v>#VALUE!</v>
      </c>
      <c r="P122" s="19" t="e">
        <f>SUMIF([1]апрель2026!$A$5:$A$3260,$A$17:$A$1342,[1]апрель2026!$AF$5:$AF$3260)</f>
        <v>#VALUE!</v>
      </c>
      <c r="Q122" s="19" t="e">
        <f>SUMIF([1]апрель2026!$A$5:$A$3260,$A$17:$A$1342,[1]апрель2026!$AG$5:$AG$3260)</f>
        <v>#VALUE!</v>
      </c>
      <c r="R122" s="19" t="e">
        <f>SUMIF([1]апрель2026!$A$5:$A$3260,$A$17:$A$1342,[1]апрель2026!$AH$5:$AH$3260)</f>
        <v>#VALUE!</v>
      </c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</row>
    <row r="123" spans="1:85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2"/>
      <c r="N123" s="19" t="e">
        <f>SUMIF([1]апрель2026!$A$5:$A$3260,$A$17:$A$1342,[1]апрель2026!$J$5:$J$3260)</f>
        <v>#VALUE!</v>
      </c>
      <c r="O123" s="19" t="e">
        <f>SUMIF([1]апрель2026!$A$5:$A$3260,$A$17:$A$1342,[1]апрель2026!$AE$5:$AE$3260)</f>
        <v>#VALUE!</v>
      </c>
      <c r="P123" s="19" t="e">
        <f>SUMIF([1]апрель2026!$A$5:$A$3260,$A$17:$A$1342,[1]апрель2026!$AF$5:$AF$3260)</f>
        <v>#VALUE!</v>
      </c>
      <c r="Q123" s="19" t="e">
        <f>SUMIF([1]апрель2026!$A$5:$A$3260,$A$17:$A$1342,[1]апрель2026!$AG$5:$AG$3260)</f>
        <v>#VALUE!</v>
      </c>
      <c r="R123" s="19" t="e">
        <f>SUMIF([1]апрель2026!$A$5:$A$3260,$A$17:$A$1342,[1]апрель2026!$AH$5:$AH$3260)</f>
        <v>#VALUE!</v>
      </c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</row>
    <row r="124" spans="1:85" s="20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2"/>
      <c r="N124" s="19" t="e">
        <f>SUMIF([1]апрель2026!$A$5:$A$3260,$A$17:$A$1342,[1]апрель2026!$J$5:$J$3260)</f>
        <v>#VALUE!</v>
      </c>
      <c r="O124" s="19" t="e">
        <f>SUMIF([1]апрель2026!$A$5:$A$3260,$A$17:$A$1342,[1]апрель2026!$AE$5:$AE$3260)</f>
        <v>#VALUE!</v>
      </c>
      <c r="P124" s="19" t="e">
        <f>SUMIF([1]апрель2026!$A$5:$A$3260,$A$17:$A$1342,[1]апрель2026!$AF$5:$AF$3260)</f>
        <v>#VALUE!</v>
      </c>
      <c r="Q124" s="19" t="e">
        <f>SUMIF([1]апрель2026!$A$5:$A$3260,$A$17:$A$1342,[1]апрель2026!$AG$5:$AG$3260)</f>
        <v>#VALUE!</v>
      </c>
      <c r="R124" s="19" t="e">
        <f>SUMIF([1]апрель2026!$A$5:$A$3260,$A$17:$A$1342,[1]апрель2026!$AH$5:$AH$3260)</f>
        <v>#VALUE!</v>
      </c>
      <c r="S124" s="17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</row>
    <row r="125" spans="1:85" s="20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2"/>
      <c r="N125" s="19" t="e">
        <f>SUMIF([1]апрель2026!$A$5:$A$3260,$A$17:$A$1342,[1]апрель2026!$J$5:$J$3260)</f>
        <v>#VALUE!</v>
      </c>
      <c r="O125" s="19" t="e">
        <f>SUMIF([1]апрель2026!$A$5:$A$3260,$A$17:$A$1342,[1]апрель2026!$AE$5:$AE$3260)</f>
        <v>#VALUE!</v>
      </c>
      <c r="P125" s="19" t="e">
        <f>SUMIF([1]апрель2026!$A$5:$A$3260,$A$17:$A$1342,[1]апрель2026!$AF$5:$AF$3260)</f>
        <v>#VALUE!</v>
      </c>
      <c r="Q125" s="19" t="e">
        <f>SUMIF([1]апрель2026!$A$5:$A$3260,$A$17:$A$1342,[1]апрель2026!$AG$5:$AG$3260)</f>
        <v>#VALUE!</v>
      </c>
      <c r="R125" s="19" t="e">
        <f>SUMIF([1]апрель2026!$A$5:$A$3260,$A$17:$A$1342,[1]апрель2026!$AH$5:$AH$3260)</f>
        <v>#VALUE!</v>
      </c>
      <c r="S125" s="17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</row>
    <row r="126" spans="1:85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2"/>
      <c r="N126" s="19" t="e">
        <f>SUMIF([1]апрель2026!$A$5:$A$3260,$A$17:$A$1342,[1]апрель2026!$J$5:$J$3260)</f>
        <v>#VALUE!</v>
      </c>
      <c r="O126" s="19" t="e">
        <f>SUMIF([1]апрель2026!$A$5:$A$3260,$A$17:$A$1342,[1]апрель2026!$AE$5:$AE$3260)</f>
        <v>#VALUE!</v>
      </c>
      <c r="P126" s="19" t="e">
        <f>SUMIF([1]апрель2026!$A$5:$A$3260,$A$17:$A$1342,[1]апрель2026!$AF$5:$AF$3260)</f>
        <v>#VALUE!</v>
      </c>
      <c r="Q126" s="19" t="e">
        <f>SUMIF([1]апрель2026!$A$5:$A$3260,$A$17:$A$1342,[1]апрель2026!$AG$5:$AG$3260)</f>
        <v>#VALUE!</v>
      </c>
      <c r="R126" s="19" t="e">
        <f>SUMIF([1]апрель2026!$A$5:$A$3260,$A$17:$A$1342,[1]апрель2026!$AH$5:$AH$3260)</f>
        <v>#VALUE!</v>
      </c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</row>
    <row r="127" spans="1:85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2"/>
      <c r="N127" s="19" t="e">
        <f>SUMIF([1]апрель2026!$A$5:$A$3260,$A$17:$A$1342,[1]апрель2026!$J$5:$J$3260)</f>
        <v>#VALUE!</v>
      </c>
      <c r="O127" s="19" t="e">
        <f>SUMIF([1]апрель2026!$A$5:$A$3260,$A$17:$A$1342,[1]апрель2026!$AE$5:$AE$3260)</f>
        <v>#VALUE!</v>
      </c>
      <c r="P127" s="19" t="e">
        <f>SUMIF([1]апрель2026!$A$5:$A$3260,$A$17:$A$1342,[1]апрель2026!$AF$5:$AF$3260)</f>
        <v>#VALUE!</v>
      </c>
      <c r="Q127" s="19" t="e">
        <f>SUMIF([1]апрель2026!$A$5:$A$3260,$A$17:$A$1342,[1]апрель2026!$AG$5:$AG$3260)</f>
        <v>#VALUE!</v>
      </c>
      <c r="R127" s="19" t="e">
        <f>SUMIF([1]апрель2026!$A$5:$A$3260,$A$17:$A$1342,[1]апрель2026!$AH$5:$AH$3260)</f>
        <v>#VALUE!</v>
      </c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</row>
    <row r="128" spans="1:85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2"/>
      <c r="N128" s="19" t="e">
        <f>SUMIF([1]апрель2026!$A$5:$A$3260,$A$17:$A$1342,[1]апрель2026!$J$5:$J$3260)</f>
        <v>#VALUE!</v>
      </c>
      <c r="O128" s="19" t="e">
        <f>SUMIF([1]апрель2026!$A$5:$A$3260,$A$17:$A$1342,[1]апрель2026!$AE$5:$AE$3260)</f>
        <v>#VALUE!</v>
      </c>
      <c r="P128" s="19" t="e">
        <f>SUMIF([1]апрель2026!$A$5:$A$3260,$A$17:$A$1342,[1]апрель2026!$AF$5:$AF$3260)</f>
        <v>#VALUE!</v>
      </c>
      <c r="Q128" s="19" t="e">
        <f>SUMIF([1]апрель2026!$A$5:$A$3260,$A$17:$A$1342,[1]апрель2026!$AG$5:$AG$3260)</f>
        <v>#VALUE!</v>
      </c>
      <c r="R128" s="19" t="e">
        <f>SUMIF([1]апрель2026!$A$5:$A$3260,$A$17:$A$1342,[1]апрель2026!$AH$5:$AH$3260)</f>
        <v>#VALUE!</v>
      </c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</row>
    <row r="129" spans="1:85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2"/>
      <c r="N129" s="19" t="e">
        <f>SUMIF([1]апрель2026!$A$5:$A$3260,$A$17:$A$1342,[1]апрель2026!$J$5:$J$3260)</f>
        <v>#VALUE!</v>
      </c>
      <c r="O129" s="19" t="e">
        <f>SUMIF([1]апрель2026!$A$5:$A$3260,$A$17:$A$1342,[1]апрель2026!$AE$5:$AE$3260)</f>
        <v>#VALUE!</v>
      </c>
      <c r="P129" s="19" t="e">
        <f>SUMIF([1]апрель2026!$A$5:$A$3260,$A$17:$A$1342,[1]апрель2026!$AF$5:$AF$3260)</f>
        <v>#VALUE!</v>
      </c>
      <c r="Q129" s="19" t="e">
        <f>SUMIF([1]апрель2026!$A$5:$A$3260,$A$17:$A$1342,[1]апрель2026!$AG$5:$AG$3260)</f>
        <v>#VALUE!</v>
      </c>
      <c r="R129" s="19" t="e">
        <f>SUMIF([1]апрель2026!$A$5:$A$3260,$A$17:$A$1342,[1]апрель2026!$AH$5:$AH$3260)</f>
        <v>#VALUE!</v>
      </c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</row>
    <row r="130" spans="1:85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2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</row>
    <row r="131" spans="1:85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2"/>
      <c r="N131" s="19" t="e">
        <f>SUMIF([1]апрель2026!$A$5:$A$3260,$A$17:$A$1342,[1]апрель2026!$J$5:$J$3260)</f>
        <v>#VALUE!</v>
      </c>
      <c r="O131" s="19" t="e">
        <f>SUMIF([1]апрель2026!$A$5:$A$3260,$A$17:$A$1342,[1]апрель2026!$AE$5:$AE$3260)</f>
        <v>#VALUE!</v>
      </c>
      <c r="P131" s="19" t="e">
        <f>SUMIF([1]апрель2026!$A$5:$A$3260,$A$17:$A$1342,[1]апрель2026!$AF$5:$AF$3260)</f>
        <v>#VALUE!</v>
      </c>
      <c r="Q131" s="19" t="e">
        <f>SUMIF([1]апрель2026!$A$5:$A$3260,$A$17:$A$1342,[1]апрель2026!$AG$5:$AG$3260)</f>
        <v>#VALUE!</v>
      </c>
      <c r="R131" s="19" t="e">
        <f>SUMIF([1]апрель2026!$A$5:$A$3260,$A$17:$A$1342,[1]апрель2026!$AH$5:$AH$3260)</f>
        <v>#VALUE!</v>
      </c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</row>
    <row r="132" spans="1:85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2"/>
      <c r="N132" s="19" t="e">
        <f>SUMIF([1]апрель2026!$A$5:$A$3260,$A$17:$A$1342,[1]апрель2026!$J$5:$J$3260)</f>
        <v>#VALUE!</v>
      </c>
      <c r="O132" s="19" t="e">
        <f>SUMIF([1]апрель2026!$A$5:$A$3260,$A$17:$A$1342,[1]апрель2026!$AE$5:$AE$3260)</f>
        <v>#VALUE!</v>
      </c>
      <c r="P132" s="19" t="e">
        <f>SUMIF([1]апрель2026!$A$5:$A$3260,$A$17:$A$1342,[1]апрель2026!$AF$5:$AF$3260)</f>
        <v>#VALUE!</v>
      </c>
      <c r="Q132" s="19" t="e">
        <f>SUMIF([1]апрель2026!$A$5:$A$3260,$A$17:$A$1342,[1]апрель2026!$AG$5:$AG$3260)</f>
        <v>#VALUE!</v>
      </c>
      <c r="R132" s="19" t="e">
        <f>SUMIF([1]апрель2026!$A$5:$A$3260,$A$17:$A$1342,[1]апрель2026!$AH$5:$AH$3260)</f>
        <v>#VALUE!</v>
      </c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</row>
    <row r="133" spans="1:85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2"/>
      <c r="N133" s="19" t="e">
        <f>SUMIF([1]апрель2026!$A$5:$A$3260,$A$17:$A$1342,[1]апрель2026!$J$5:$J$3260)</f>
        <v>#VALUE!</v>
      </c>
      <c r="O133" s="19" t="e">
        <f>SUMIF([1]апрель2026!$A$5:$A$3260,$A$17:$A$1342,[1]апрель2026!$AE$5:$AE$3260)</f>
        <v>#VALUE!</v>
      </c>
      <c r="P133" s="19" t="e">
        <f>SUMIF([1]апрель2026!$A$5:$A$3260,$A$17:$A$1342,[1]апрель2026!$AF$5:$AF$3260)</f>
        <v>#VALUE!</v>
      </c>
      <c r="Q133" s="19" t="e">
        <f>SUMIF([1]апрель2026!$A$5:$A$3260,$A$17:$A$1342,[1]апрель2026!$AG$5:$AG$3260)</f>
        <v>#VALUE!</v>
      </c>
      <c r="R133" s="19" t="e">
        <f>SUMIF([1]апрель2026!$A$5:$A$3260,$A$17:$A$1342,[1]апрель2026!$AH$5:$AH$3260)</f>
        <v>#VALUE!</v>
      </c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</row>
    <row r="134" spans="1:85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2"/>
      <c r="N134" s="19" t="e">
        <f>SUMIF([1]апрель2026!$A$5:$A$3260,$A$17:$A$1342,[1]апрель2026!$J$5:$J$3260)</f>
        <v>#VALUE!</v>
      </c>
      <c r="O134" s="19" t="e">
        <f>SUMIF([1]апрель2026!$A$5:$A$3260,$A$17:$A$1342,[1]апрель2026!$AE$5:$AE$3260)</f>
        <v>#VALUE!</v>
      </c>
      <c r="P134" s="19" t="e">
        <f>SUMIF([1]апрель2026!$A$5:$A$3260,$A$17:$A$1342,[1]апрель2026!$AF$5:$AF$3260)</f>
        <v>#VALUE!</v>
      </c>
      <c r="Q134" s="19" t="e">
        <f>SUMIF([1]апрель2026!$A$5:$A$3260,$A$17:$A$1342,[1]апрель2026!$AG$5:$AG$3260)</f>
        <v>#VALUE!</v>
      </c>
      <c r="R134" s="19" t="e">
        <f>SUMIF([1]апрель2026!$A$5:$A$3260,$A$17:$A$1342,[1]апрель2026!$AH$5:$AH$3260)</f>
        <v>#VALUE!</v>
      </c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</row>
    <row r="135" spans="1:85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2"/>
      <c r="N135" s="19" t="e">
        <f>SUMIF([1]апрель2026!$A$5:$A$3260,$A$17:$A$1342,[1]апрель2026!$J$5:$J$3260)</f>
        <v>#VALUE!</v>
      </c>
      <c r="O135" s="19" t="e">
        <f>SUMIF([1]апрель2026!$A$5:$A$3260,$A$17:$A$1342,[1]апрель2026!$AE$5:$AE$3260)</f>
        <v>#VALUE!</v>
      </c>
      <c r="P135" s="19" t="e">
        <f>SUMIF([1]апрель2026!$A$5:$A$3260,$A$17:$A$1342,[1]апрель2026!$AF$5:$AF$3260)</f>
        <v>#VALUE!</v>
      </c>
      <c r="Q135" s="19" t="e">
        <f>SUMIF([1]апрель2026!$A$5:$A$3260,$A$17:$A$1342,[1]апрель2026!$AG$5:$AG$3260)</f>
        <v>#VALUE!</v>
      </c>
      <c r="R135" s="19" t="e">
        <f>SUMIF([1]апрель2026!$A$5:$A$3260,$A$17:$A$1342,[1]апрель2026!$AH$5:$AH$3260)</f>
        <v>#VALUE!</v>
      </c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</row>
    <row r="136" spans="1:85" s="95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2"/>
      <c r="N136" s="19" t="e">
        <f>SUMIF([1]апрель2026!$A$5:$A$3260,$A$17:$A$1342,[1]апрель2026!$J$5:$J$3260)</f>
        <v>#VALUE!</v>
      </c>
      <c r="O136" s="19" t="e">
        <f>SUMIF([1]апрель2026!$A$5:$A$3260,$A$17:$A$1342,[1]апрель2026!$AE$5:$AE$3260)</f>
        <v>#VALUE!</v>
      </c>
      <c r="P136" s="19" t="e">
        <f>SUMIF([1]апрель2026!$A$5:$A$3260,$A$17:$A$1342,[1]апрель2026!$AF$5:$AF$3260)</f>
        <v>#VALUE!</v>
      </c>
      <c r="Q136" s="19" t="e">
        <f>SUMIF([1]апрель2026!$A$5:$A$3260,$A$17:$A$1342,[1]апрель2026!$AG$5:$AG$3260)</f>
        <v>#VALUE!</v>
      </c>
      <c r="R136" s="19" t="e">
        <f>SUMIF([1]апрель2026!$A$5:$A$3260,$A$17:$A$1342,[1]апрель2026!$AH$5:$AH$3260)</f>
        <v>#VALUE!</v>
      </c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85" s="95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2"/>
      <c r="N137" s="19" t="e">
        <f>SUMIF([1]апрель2026!$A$5:$A$3260,$A$17:$A$1342,[1]апрель2026!$J$5:$J$3260)</f>
        <v>#VALUE!</v>
      </c>
      <c r="O137" s="19" t="e">
        <f>SUMIF([1]апрель2026!$A$5:$A$3260,$A$17:$A$1342,[1]апрель2026!$AE$5:$AE$3260)</f>
        <v>#VALUE!</v>
      </c>
      <c r="P137" s="19" t="e">
        <f>SUMIF([1]апрель2026!$A$5:$A$3260,$A$17:$A$1342,[1]апрель2026!$AF$5:$AF$3260)</f>
        <v>#VALUE!</v>
      </c>
      <c r="Q137" s="19" t="e">
        <f>SUMIF([1]апрель2026!$A$5:$A$3260,$A$17:$A$1342,[1]апрель2026!$AG$5:$AG$3260)</f>
        <v>#VALUE!</v>
      </c>
      <c r="R137" s="19" t="e">
        <f>SUMIF([1]апрель2026!$A$5:$A$3260,$A$17:$A$1342,[1]апрель2026!$AH$5:$AH$3260)</f>
        <v>#VALUE!</v>
      </c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85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2"/>
      <c r="N138" s="19" t="e">
        <f>SUMIF([1]апрель2026!$A$5:$A$3260,$A$17:$A$1342,[1]апрель2026!$J$5:$J$3260)</f>
        <v>#VALUE!</v>
      </c>
      <c r="O138" s="19" t="e">
        <f>SUMIF([1]апрель2026!$A$5:$A$3260,$A$17:$A$1342,[1]апрель2026!$AE$5:$AE$3260)</f>
        <v>#VALUE!</v>
      </c>
      <c r="P138" s="19" t="e">
        <f>SUMIF([1]апрель2026!$A$5:$A$3260,$A$17:$A$1342,[1]апрель2026!$AF$5:$AF$3260)</f>
        <v>#VALUE!</v>
      </c>
      <c r="Q138" s="19" t="e">
        <f>SUMIF([1]апрель2026!$A$5:$A$3260,$A$17:$A$1342,[1]апрель2026!$AG$5:$AG$3260)</f>
        <v>#VALUE!</v>
      </c>
      <c r="R138" s="19" t="e">
        <f>SUMIF([1]апрель2026!$A$5:$A$3260,$A$17:$A$1342,[1]апрель2026!$AH$5:$AH$3260)</f>
        <v>#VALUE!</v>
      </c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</row>
    <row r="139" spans="1:85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2"/>
      <c r="N139" s="19" t="e">
        <f>SUMIF([1]апрель2026!$A$5:$A$3260,$A$17:$A$1342,[1]апрель2026!$J$5:$J$3260)</f>
        <v>#VALUE!</v>
      </c>
      <c r="O139" s="19" t="e">
        <f>SUMIF([1]апрель2026!$A$5:$A$3260,$A$17:$A$1342,[1]апрель2026!$AE$5:$AE$3260)</f>
        <v>#VALUE!</v>
      </c>
      <c r="P139" s="19" t="e">
        <f>SUMIF([1]апрель2026!$A$5:$A$3260,$A$17:$A$1342,[1]апрель2026!$AF$5:$AF$3260)</f>
        <v>#VALUE!</v>
      </c>
      <c r="Q139" s="19" t="e">
        <f>SUMIF([1]апрель2026!$A$5:$A$3260,$A$17:$A$1342,[1]апрель2026!$AG$5:$AG$3260)</f>
        <v>#VALUE!</v>
      </c>
      <c r="R139" s="19" t="e">
        <f>SUMIF([1]апрель2026!$A$5:$A$3260,$A$17:$A$1342,[1]апрель2026!$AH$5:$AH$3260)</f>
        <v>#VALUE!</v>
      </c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</row>
    <row r="140" spans="1:85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2"/>
      <c r="N140" s="19" t="e">
        <f>SUMIF([1]апрель2026!$A$5:$A$3260,$A$17:$A$1342,[1]апрель2026!$J$5:$J$3260)</f>
        <v>#VALUE!</v>
      </c>
      <c r="O140" s="19" t="e">
        <f>SUMIF([1]апрель2026!$A$5:$A$3260,$A$17:$A$1342,[1]апрель2026!$AE$5:$AE$3260)</f>
        <v>#VALUE!</v>
      </c>
      <c r="P140" s="19" t="e">
        <f>SUMIF([1]апрель2026!$A$5:$A$3260,$A$17:$A$1342,[1]апрель2026!$AF$5:$AF$3260)</f>
        <v>#VALUE!</v>
      </c>
      <c r="Q140" s="19" t="e">
        <f>SUMIF([1]апрель2026!$A$5:$A$3260,$A$17:$A$1342,[1]апрель2026!$AG$5:$AG$3260)</f>
        <v>#VALUE!</v>
      </c>
      <c r="R140" s="19" t="e">
        <f>SUMIF([1]апрель2026!$A$5:$A$3260,$A$17:$A$1342,[1]апрель2026!$AH$5:$AH$3260)</f>
        <v>#VALUE!</v>
      </c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</row>
    <row r="141" spans="1:85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2"/>
      <c r="N141" s="19" t="e">
        <f>SUMIF([1]апрель2026!$A$5:$A$3260,$A$17:$A$1342,[1]апрель2026!$J$5:$J$3260)</f>
        <v>#VALUE!</v>
      </c>
      <c r="O141" s="19" t="e">
        <f>SUMIF([1]апрель2026!$A$5:$A$3260,$A$17:$A$1342,[1]апрель2026!$AE$5:$AE$3260)</f>
        <v>#VALUE!</v>
      </c>
      <c r="P141" s="19" t="e">
        <f>SUMIF([1]апрель2026!$A$5:$A$3260,$A$17:$A$1342,[1]апрель2026!$AF$5:$AF$3260)</f>
        <v>#VALUE!</v>
      </c>
      <c r="Q141" s="19" t="e">
        <f>SUMIF([1]апрель2026!$A$5:$A$3260,$A$17:$A$1342,[1]апрель2026!$AG$5:$AG$3260)</f>
        <v>#VALUE!</v>
      </c>
      <c r="R141" s="19" t="e">
        <f>SUMIF([1]апрель2026!$A$5:$A$3260,$A$17:$A$1342,[1]апрель2026!$AH$5:$AH$3260)</f>
        <v>#VALUE!</v>
      </c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</row>
    <row r="142" spans="1:85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2"/>
      <c r="N142" s="19" t="e">
        <f>SUMIF([1]апрель2026!$A$5:$A$3260,$A$17:$A$1342,[1]апрель2026!$J$5:$J$3260)</f>
        <v>#VALUE!</v>
      </c>
      <c r="O142" s="19" t="e">
        <f>SUMIF([1]апрель2026!$A$5:$A$3260,$A$17:$A$1342,[1]апрель2026!$AE$5:$AE$3260)</f>
        <v>#VALUE!</v>
      </c>
      <c r="P142" s="19" t="e">
        <f>SUMIF([1]апрель2026!$A$5:$A$3260,$A$17:$A$1342,[1]апрель2026!$AF$5:$AF$3260)</f>
        <v>#VALUE!</v>
      </c>
      <c r="Q142" s="19" t="e">
        <f>SUMIF([1]апрель2026!$A$5:$A$3260,$A$17:$A$1342,[1]апрель2026!$AG$5:$AG$3260)</f>
        <v>#VALUE!</v>
      </c>
      <c r="R142" s="19" t="e">
        <f>SUMIF([1]апрель2026!$A$5:$A$3260,$A$17:$A$1342,[1]апрель2026!$AH$5:$AH$3260)</f>
        <v>#VALUE!</v>
      </c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</row>
    <row r="143" spans="1:85" s="20" customFormat="1" hidden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12"/>
      <c r="N143" s="19" t="e">
        <f>SUMIF([1]апрель2026!$A$5:$A$3260,$A$17:$A$1342,[1]апрель2026!$J$5:$J$3260)</f>
        <v>#VALUE!</v>
      </c>
      <c r="O143" s="19" t="e">
        <f>SUMIF([1]апрель2026!$A$5:$A$3260,$A$17:$A$1342,[1]апрель2026!$AE$5:$AE$3260)</f>
        <v>#VALUE!</v>
      </c>
      <c r="P143" s="19" t="e">
        <f>SUMIF([1]апрель2026!$A$5:$A$3260,$A$17:$A$1342,[1]апрель2026!$AF$5:$AF$3260)</f>
        <v>#VALUE!</v>
      </c>
      <c r="Q143" s="19" t="e">
        <f>SUMIF([1]апрель2026!$A$5:$A$3260,$A$17:$A$1342,[1]апрель2026!$AG$5:$AG$3260)</f>
        <v>#VALUE!</v>
      </c>
      <c r="R143" s="19" t="e">
        <f>SUMIF([1]апрель2026!$A$5:$A$3260,$A$17:$A$1342,[1]апрель2026!$AH$5:$AH$3260)</f>
        <v>#VALUE!</v>
      </c>
      <c r="S143" s="17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</row>
    <row r="144" spans="1:85" s="20" customFormat="1" hidden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12"/>
      <c r="N144" s="19" t="e">
        <f>SUMIF([1]апрель2026!$A$5:$A$3260,$A$17:$A$1342,[1]апрель2026!$J$5:$J$3260)</f>
        <v>#VALUE!</v>
      </c>
      <c r="O144" s="19" t="e">
        <f>SUMIF([1]апрель2026!$A$5:$A$3260,$A$17:$A$1342,[1]апрель2026!$AE$5:$AE$3260)</f>
        <v>#VALUE!</v>
      </c>
      <c r="P144" s="19" t="e">
        <f>SUMIF([1]апрель2026!$A$5:$A$3260,$A$17:$A$1342,[1]апрель2026!$AF$5:$AF$3260)</f>
        <v>#VALUE!</v>
      </c>
      <c r="Q144" s="19" t="e">
        <f>SUMIF([1]апрель2026!$A$5:$A$3260,$A$17:$A$1342,[1]апрель2026!$AG$5:$AG$3260)</f>
        <v>#VALUE!</v>
      </c>
      <c r="R144" s="19" t="e">
        <f>SUMIF([1]апрель2026!$A$5:$A$3260,$A$17:$A$1342,[1]апрель2026!$AH$5:$AH$3260)</f>
        <v>#VALUE!</v>
      </c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</row>
    <row r="145" spans="1:85" s="20" customFormat="1" hidden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12"/>
      <c r="N145" s="19" t="e">
        <f>SUMIF([1]апрель2026!$A$5:$A$3260,$A$17:$A$1342,[1]апрель2026!$J$5:$J$3260)</f>
        <v>#VALUE!</v>
      </c>
      <c r="O145" s="19" t="e">
        <f>SUMIF([1]апрель2026!$A$5:$A$3260,$A$17:$A$1342,[1]апрель2026!$AE$5:$AE$3260)</f>
        <v>#VALUE!</v>
      </c>
      <c r="P145" s="19" t="e">
        <f>SUMIF([1]апрель2026!$A$5:$A$3260,$A$17:$A$1342,[1]апрель2026!$AF$5:$AF$3260)</f>
        <v>#VALUE!</v>
      </c>
      <c r="Q145" s="19" t="e">
        <f>SUMIF([1]апрель2026!$A$5:$A$3260,$A$17:$A$1342,[1]апрель2026!$AG$5:$AG$3260)</f>
        <v>#VALUE!</v>
      </c>
      <c r="R145" s="19" t="e">
        <f>SUMIF([1]апрель2026!$A$5:$A$3260,$A$17:$A$1342,[1]апрель2026!$AH$5:$AH$3260)</f>
        <v>#VALUE!</v>
      </c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</row>
    <row r="146" spans="1:85" s="20" customFormat="1" hidden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12"/>
      <c r="N146" s="19" t="e">
        <f>SUMIF([1]апрель2026!$A$5:$A$3260,$A$17:$A$1342,[1]апрель2026!$J$5:$J$3260)</f>
        <v>#VALUE!</v>
      </c>
      <c r="O146" s="19" t="e">
        <f>SUMIF([1]апрель2026!$A$5:$A$3260,$A$17:$A$1342,[1]апрель2026!$AE$5:$AE$3260)</f>
        <v>#VALUE!</v>
      </c>
      <c r="P146" s="19" t="e">
        <f>SUMIF([1]апрель2026!$A$5:$A$3260,$A$17:$A$1342,[1]апрель2026!$AF$5:$AF$3260)</f>
        <v>#VALUE!</v>
      </c>
      <c r="Q146" s="19" t="e">
        <f>SUMIF([1]апрель2026!$A$5:$A$3260,$A$17:$A$1342,[1]апрель2026!$AG$5:$AG$3260)</f>
        <v>#VALUE!</v>
      </c>
      <c r="R146" s="19" t="e">
        <f>SUMIF([1]апрель2026!$A$5:$A$3260,$A$17:$A$1342,[1]апрель2026!$AH$5:$AH$3260)</f>
        <v>#VALUE!</v>
      </c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</row>
    <row r="147" spans="1:85" s="20" customFormat="1" hidden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12"/>
      <c r="N147" s="19" t="e">
        <f>SUMIF([1]апрель2026!$A$5:$A$3260,$A$17:$A$1342,[1]апрель2026!$J$5:$J$3260)</f>
        <v>#VALUE!</v>
      </c>
      <c r="O147" s="19" t="e">
        <f>SUMIF([1]апрель2026!$A$5:$A$3260,$A$17:$A$1342,[1]апрель2026!$AE$5:$AE$3260)</f>
        <v>#VALUE!</v>
      </c>
      <c r="P147" s="19" t="e">
        <f>SUMIF([1]апрель2026!$A$5:$A$3260,$A$17:$A$1342,[1]апрель2026!$AF$5:$AF$3260)</f>
        <v>#VALUE!</v>
      </c>
      <c r="Q147" s="19" t="e">
        <f>SUMIF([1]апрель2026!$A$5:$A$3260,$A$17:$A$1342,[1]апрель2026!$AG$5:$AG$3260)</f>
        <v>#VALUE!</v>
      </c>
      <c r="R147" s="19" t="e">
        <f>SUMIF([1]апрель2026!$A$5:$A$3260,$A$17:$A$1342,[1]апрель2026!$AH$5:$AH$3260)</f>
        <v>#VALUE!</v>
      </c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</row>
    <row r="148" spans="1:85" s="20" customFormat="1" hidden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12"/>
      <c r="N148" s="19" t="e">
        <f>SUMIF([1]апрель2026!$A$5:$A$3260,$A$17:$A$1342,[1]апрель2026!$J$5:$J$3260)</f>
        <v>#VALUE!</v>
      </c>
      <c r="O148" s="19" t="e">
        <f>SUMIF([1]апрель2026!$A$5:$A$3260,$A$17:$A$1342,[1]апрель2026!$AE$5:$AE$3260)</f>
        <v>#VALUE!</v>
      </c>
      <c r="P148" s="19" t="e">
        <f>SUMIF([1]апрель2026!$A$5:$A$3260,$A$17:$A$1342,[1]апрель2026!$AF$5:$AF$3260)</f>
        <v>#VALUE!</v>
      </c>
      <c r="Q148" s="19" t="e">
        <f>SUMIF([1]апрель2026!$A$5:$A$3260,$A$17:$A$1342,[1]апрель2026!$AG$5:$AG$3260)</f>
        <v>#VALUE!</v>
      </c>
      <c r="R148" s="19" t="e">
        <f>SUMIF([1]апрель2026!$A$5:$A$3260,$A$17:$A$1342,[1]апрель2026!$AH$5:$AH$3260)</f>
        <v>#VALUE!</v>
      </c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</row>
    <row r="149" spans="1:85" s="20" customFormat="1" hidden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12"/>
      <c r="N149" s="19" t="e">
        <f>SUMIF([1]апрель2026!$A$5:$A$3260,$A$17:$A$1342,[1]апрель2026!$J$5:$J$3260)</f>
        <v>#VALUE!</v>
      </c>
      <c r="O149" s="19" t="e">
        <f>SUMIF([1]апрель2026!$A$5:$A$3260,$A$17:$A$1342,[1]апрель2026!$AE$5:$AE$3260)</f>
        <v>#VALUE!</v>
      </c>
      <c r="P149" s="19" t="e">
        <f>SUMIF([1]апрель2026!$A$5:$A$3260,$A$17:$A$1342,[1]апрель2026!$AF$5:$AF$3260)</f>
        <v>#VALUE!</v>
      </c>
      <c r="Q149" s="19" t="e">
        <f>SUMIF([1]апрель2026!$A$5:$A$3260,$A$17:$A$1342,[1]апрель2026!$AG$5:$AG$3260)</f>
        <v>#VALUE!</v>
      </c>
      <c r="R149" s="19" t="e">
        <f>SUMIF([1]апрель2026!$A$5:$A$3260,$A$17:$A$1342,[1]апрель2026!$AH$5:$AH$3260)</f>
        <v>#VALUE!</v>
      </c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</row>
    <row r="150" spans="1:85" s="20" customFormat="1" hidden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12"/>
      <c r="N150" s="19" t="e">
        <f>SUMIF([1]апрель2026!$A$5:$A$3260,$A$17:$A$1342,[1]апрель2026!$J$5:$J$3260)</f>
        <v>#VALUE!</v>
      </c>
      <c r="O150" s="19" t="e">
        <f>SUMIF([1]апрель2026!$A$5:$A$3260,$A$17:$A$1342,[1]апрель2026!$AE$5:$AE$3260)</f>
        <v>#VALUE!</v>
      </c>
      <c r="P150" s="19" t="e">
        <f>SUMIF([1]апрель2026!$A$5:$A$3260,$A$17:$A$1342,[1]апрель2026!$AF$5:$AF$3260)</f>
        <v>#VALUE!</v>
      </c>
      <c r="Q150" s="19" t="e">
        <f>SUMIF([1]апрель2026!$A$5:$A$3260,$A$17:$A$1342,[1]апрель2026!$AG$5:$AG$3260)</f>
        <v>#VALUE!</v>
      </c>
      <c r="R150" s="19" t="e">
        <f>SUMIF([1]апрель2026!$A$5:$A$3260,$A$17:$A$1342,[1]апрель2026!$AH$5:$AH$3260)</f>
        <v>#VALUE!</v>
      </c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</row>
    <row r="151" spans="1:85" s="20" customFormat="1" hidden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12"/>
      <c r="N151" s="19" t="e">
        <f>SUMIF([1]апрель2026!$A$5:$A$3260,$A$17:$A$1342,[1]апрель2026!$J$5:$J$3260)</f>
        <v>#VALUE!</v>
      </c>
      <c r="O151" s="19" t="e">
        <f>SUMIF([1]апрель2026!$A$5:$A$3260,$A$17:$A$1342,[1]апрель2026!$AE$5:$AE$3260)</f>
        <v>#VALUE!</v>
      </c>
      <c r="P151" s="19" t="e">
        <f>SUMIF([1]апрель2026!$A$5:$A$3260,$A$17:$A$1342,[1]апрель2026!$AF$5:$AF$3260)</f>
        <v>#VALUE!</v>
      </c>
      <c r="Q151" s="19" t="e">
        <f>SUMIF([1]апрель2026!$A$5:$A$3260,$A$17:$A$1342,[1]апрель2026!$AG$5:$AG$3260)</f>
        <v>#VALUE!</v>
      </c>
      <c r="R151" s="19" t="e">
        <f>SUMIF([1]апрель2026!$A$5:$A$3260,$A$17:$A$1342,[1]апрель2026!$AH$5:$AH$3260)</f>
        <v>#VALUE!</v>
      </c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</row>
    <row r="152" spans="1:85" s="20" customFormat="1" hidden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12"/>
      <c r="N152" s="19" t="e">
        <f>SUMIF([1]апрель2026!$A$5:$A$3260,$A$17:$A$1342,[1]апрель2026!$J$5:$J$3260)</f>
        <v>#VALUE!</v>
      </c>
      <c r="O152" s="19" t="e">
        <f>SUMIF([1]апрель2026!$A$5:$A$3260,$A$17:$A$1342,[1]апрель2026!$AE$5:$AE$3260)</f>
        <v>#VALUE!</v>
      </c>
      <c r="P152" s="19" t="e">
        <f>SUMIF([1]апрель2026!$A$5:$A$3260,$A$17:$A$1342,[1]апрель2026!$AF$5:$AF$3260)</f>
        <v>#VALUE!</v>
      </c>
      <c r="Q152" s="19" t="e">
        <f>SUMIF([1]апрель2026!$A$5:$A$3260,$A$17:$A$1342,[1]апрель2026!$AG$5:$AG$3260)</f>
        <v>#VALUE!</v>
      </c>
      <c r="R152" s="19" t="e">
        <f>SUMIF([1]апрель2026!$A$5:$A$3260,$A$17:$A$1342,[1]апрель2026!$AH$5:$AH$3260)</f>
        <v>#VALUE!</v>
      </c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</row>
    <row r="153" spans="1:85" s="20" customFormat="1" hidden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12"/>
      <c r="N153" s="19" t="e">
        <f>SUMIF([1]апрель2026!$A$5:$A$3260,$A$17:$A$1342,[1]апрель2026!$J$5:$J$3260)</f>
        <v>#VALUE!</v>
      </c>
      <c r="O153" s="19" t="e">
        <f>SUMIF([1]апрель2026!$A$5:$A$3260,$A$17:$A$1342,[1]апрель2026!$AE$5:$AE$3260)</f>
        <v>#VALUE!</v>
      </c>
      <c r="P153" s="19" t="e">
        <f>SUMIF([1]апрель2026!$A$5:$A$3260,$A$17:$A$1342,[1]апрель2026!$AF$5:$AF$3260)</f>
        <v>#VALUE!</v>
      </c>
      <c r="Q153" s="19" t="e">
        <f>SUMIF([1]апрель2026!$A$5:$A$3260,$A$17:$A$1342,[1]апрель2026!$AG$5:$AG$3260)</f>
        <v>#VALUE!</v>
      </c>
      <c r="R153" s="19" t="e">
        <f>SUMIF([1]апрель2026!$A$5:$A$3260,$A$17:$A$1342,[1]апрель2026!$AH$5:$AH$3260)</f>
        <v>#VALUE!</v>
      </c>
      <c r="S153" s="17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</row>
    <row r="154" spans="1:85" s="20" customFormat="1" hidden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12"/>
      <c r="N154" s="19" t="e">
        <f>SUMIF([1]апрель2026!$A$5:$A$3260,$A$17:$A$1342,[1]апрель2026!$J$5:$J$3260)</f>
        <v>#VALUE!</v>
      </c>
      <c r="O154" s="19" t="e">
        <f>SUMIF([1]апрель2026!$A$5:$A$3260,$A$17:$A$1342,[1]апрель2026!$AE$5:$AE$3260)</f>
        <v>#VALUE!</v>
      </c>
      <c r="P154" s="19" t="e">
        <f>SUMIF([1]апрель2026!$A$5:$A$3260,$A$17:$A$1342,[1]апрель2026!$AF$5:$AF$3260)</f>
        <v>#VALUE!</v>
      </c>
      <c r="Q154" s="19" t="e">
        <f>SUMIF([1]апрель2026!$A$5:$A$3260,$A$17:$A$1342,[1]апрель2026!$AG$5:$AG$3260)</f>
        <v>#VALUE!</v>
      </c>
      <c r="R154" s="19" t="e">
        <f>SUMIF([1]апрель2026!$A$5:$A$3260,$A$17:$A$1342,[1]апрель2026!$AH$5:$AH$3260)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</row>
    <row r="155" spans="1:85" hidden="1" x14ac:dyDescent="0.25">
      <c r="A155" s="23"/>
      <c r="B155" s="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48"/>
      <c r="N155" s="55" t="e">
        <f t="shared" ref="N155:R155" si="10">SUM(N156:N172)</f>
        <v>#VALUE!</v>
      </c>
      <c r="O155" s="55" t="e">
        <f t="shared" si="10"/>
        <v>#VALUE!</v>
      </c>
      <c r="P155" s="55" t="e">
        <f t="shared" si="10"/>
        <v>#VALUE!</v>
      </c>
      <c r="Q155" s="55" t="e">
        <f t="shared" si="10"/>
        <v>#VALUE!</v>
      </c>
      <c r="R155" s="55" t="e">
        <f t="shared" si="10"/>
        <v>#VALUE!</v>
      </c>
    </row>
    <row r="156" spans="1:85" s="7" customFormat="1" ht="15.75" hidden="1" x14ac:dyDescent="0.25">
      <c r="A156" s="61"/>
      <c r="B156" s="80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114"/>
      <c r="N156" s="66"/>
      <c r="O156" s="66"/>
      <c r="P156" s="66"/>
      <c r="Q156" s="66"/>
      <c r="R156" s="66"/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</row>
    <row r="157" spans="1:85" s="7" customFormat="1" ht="15.75" hidden="1" x14ac:dyDescent="0.25">
      <c r="A157" s="51"/>
      <c r="B157" s="83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115"/>
      <c r="N157" s="58" t="e">
        <f>SUMIF([1]апрель2026!$A$5:$A$3260,$A$17:$A$1342,[1]апрель2026!$J$5:$J$3260)</f>
        <v>#VALUE!</v>
      </c>
      <c r="O157" s="58" t="e">
        <f>SUMIF([1]апрель2026!$A$5:$A$3260,$A$17:$A$1342,[1]апрель2026!$AE$5:$AE$3260)</f>
        <v>#VALUE!</v>
      </c>
      <c r="P157" s="58" t="e">
        <f>SUMIF([1]апрель2026!$A$5:$A$3260,$A$17:$A$1342,[1]апрель2026!$AF$5:$AF$3260)</f>
        <v>#VALUE!</v>
      </c>
      <c r="Q157" s="58" t="e">
        <f>SUMIF([1]апрель2026!$A$5:$A$3260,$A$17:$A$1342,[1]апрель2026!$AG$5:$AG$3260)</f>
        <v>#VALUE!</v>
      </c>
      <c r="R157" s="58" t="e">
        <f>SUMIF([1]апрель2026!$A$5:$A$3260,$A$17:$A$1342,[1]апрель2026!$AH$5:$AH$3260)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</row>
    <row r="158" spans="1:85" s="7" customFormat="1" ht="15.75" hidden="1" x14ac:dyDescent="0.25">
      <c r="A158" s="51"/>
      <c r="B158" s="83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115"/>
      <c r="N158" s="58" t="e">
        <f>SUMIF([1]апрель2026!$A$5:$A$3260,$A$17:$A$1342,[1]апрель2026!$J$5:$J$3260)</f>
        <v>#VALUE!</v>
      </c>
      <c r="O158" s="58" t="e">
        <f>SUMIF([1]апрель2026!$A$5:$A$3260,$A$17:$A$1342,[1]апрель2026!$AE$5:$AE$3260)</f>
        <v>#VALUE!</v>
      </c>
      <c r="P158" s="58" t="e">
        <f>SUMIF([1]апрель2026!$A$5:$A$3260,$A$17:$A$1342,[1]апрель2026!$AF$5:$AF$3260)</f>
        <v>#VALUE!</v>
      </c>
      <c r="Q158" s="58" t="e">
        <f>SUMIF([1]апрель2026!$A$5:$A$3260,$A$17:$A$1342,[1]апрель2026!$AG$5:$AG$3260)</f>
        <v>#VALUE!</v>
      </c>
      <c r="R158" s="58" t="e">
        <f>SUMIF([1]апрель2026!$A$5:$A$3260,$A$17:$A$1342,[1]апрель2026!$AH$5:$AH$3260)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</row>
    <row r="159" spans="1:85" s="7" customFormat="1" ht="15.75" hidden="1" x14ac:dyDescent="0.25">
      <c r="A159" s="61"/>
      <c r="B159" s="80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114"/>
      <c r="N159" s="66"/>
      <c r="O159" s="66"/>
      <c r="P159" s="66"/>
      <c r="Q159" s="66"/>
      <c r="R159" s="66"/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</row>
    <row r="160" spans="1:85" s="7" customFormat="1" ht="15.75" hidden="1" x14ac:dyDescent="0.25">
      <c r="A160" s="67"/>
      <c r="B160" s="7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4"/>
      <c r="N160" s="45" t="e">
        <f>SUMIF([1]апрель2026!$A$5:$A$3260,$A$17:$A$1342,[1]апрель2026!$J$5:$J$3260)</f>
        <v>#VALUE!</v>
      </c>
      <c r="O160" s="45" t="e">
        <f>SUMIF([1]апрель2026!$A$5:$A$3260,$A$17:$A$1342,[1]апрель2026!$AE$5:$AE$3260)</f>
        <v>#VALUE!</v>
      </c>
      <c r="P160" s="45" t="e">
        <f>SUMIF([1]апрель2026!$A$5:$A$3260,$A$17:$A$1342,[1]апрель2026!$AF$5:$AF$3260)</f>
        <v>#VALUE!</v>
      </c>
      <c r="Q160" s="45" t="e">
        <f>SUMIF([1]апрель2026!$A$5:$A$3260,$A$17:$A$1342,[1]апрель2026!$AG$5:$AG$3260)</f>
        <v>#VALUE!</v>
      </c>
      <c r="R160" s="45" t="e">
        <f>SUMIF([1]апрель2026!$A$5:$A$3260,$A$17:$A$1342,[1]апрель2026!$AH$5:$AH$3260)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</row>
    <row r="161" spans="1:85" s="7" customFormat="1" ht="15.75" hidden="1" x14ac:dyDescent="0.25">
      <c r="A161" s="92"/>
      <c r="B161" s="80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114"/>
      <c r="N161" s="66"/>
      <c r="O161" s="66"/>
      <c r="P161" s="66"/>
      <c r="Q161" s="66"/>
      <c r="R161" s="66"/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</row>
    <row r="162" spans="1:85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4"/>
      <c r="N162" s="45" t="e">
        <f>SUMIF([1]апрель2026!$A$5:$A$3260,$A$17:$A$1342,[1]апрель2026!$J$5:$J$3260)</f>
        <v>#VALUE!</v>
      </c>
      <c r="O162" s="45" t="e">
        <f>SUMIF([1]апрель2026!$A$5:$A$3260,$A$17:$A$1342,[1]апрель2026!$AE$5:$AE$3260)</f>
        <v>#VALUE!</v>
      </c>
      <c r="P162" s="45" t="e">
        <f>SUMIF([1]апрель2026!$A$5:$A$3260,$A$17:$A$1342,[1]апрель2026!$AF$5:$AF$3260)</f>
        <v>#VALUE!</v>
      </c>
      <c r="Q162" s="45" t="e">
        <f>SUMIF([1]апрель2026!$A$5:$A$3260,$A$17:$A$1342,[1]апрель2026!$AG$5:$AG$3260)</f>
        <v>#VALUE!</v>
      </c>
      <c r="R162" s="45" t="e">
        <f>SUMIF([1]апрель2026!$A$5:$A$3260,$A$17:$A$1342,[1]апрель2026!$AH$5:$AH$3260)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</row>
    <row r="163" spans="1:85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4"/>
      <c r="N163" s="45" t="e">
        <f>SUMIF([1]апрель2026!$A$5:$A$3260,$A$17:$A$1342,[1]апрель2026!$J$5:$J$3260)</f>
        <v>#VALUE!</v>
      </c>
      <c r="O163" s="45" t="e">
        <f>SUMIF([1]апрель2026!$A$5:$A$3260,$A$17:$A$1342,[1]апрель2026!$AE$5:$AE$3260)</f>
        <v>#VALUE!</v>
      </c>
      <c r="P163" s="45" t="e">
        <f>SUMIF([1]апрель2026!$A$5:$A$3260,$A$17:$A$1342,[1]апрель2026!$AF$5:$AF$3260)</f>
        <v>#VALUE!</v>
      </c>
      <c r="Q163" s="45" t="e">
        <f>SUMIF([1]апрель2026!$A$5:$A$3260,$A$17:$A$1342,[1]апрель2026!$AG$5:$AG$3260)</f>
        <v>#VALUE!</v>
      </c>
      <c r="R163" s="45" t="e">
        <f>SUMIF([1]апрель2026!$A$5:$A$3260,$A$17:$A$1342,[1]апрель2026!$AH$5:$AH$3260)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</row>
    <row r="164" spans="1:85" s="7" customFormat="1" hidden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94"/>
      <c r="N164" s="45" t="e">
        <f>SUMIF([1]апрель2026!$A$5:$A$3260,$A$17:$A$1342,[1]апрель2026!$J$5:$J$3260)</f>
        <v>#VALUE!</v>
      </c>
      <c r="O164" s="45" t="e">
        <f>SUMIF([1]апрель2026!$A$5:$A$3260,$A$17:$A$1342,[1]апрель2026!$AE$5:$AE$3260)</f>
        <v>#VALUE!</v>
      </c>
      <c r="P164" s="45" t="e">
        <f>SUMIF([1]апрель2026!$A$5:$A$3260,$A$17:$A$1342,[1]апрель2026!$AF$5:$AF$3260)</f>
        <v>#VALUE!</v>
      </c>
      <c r="Q164" s="45" t="e">
        <f>SUMIF([1]апрель2026!$A$5:$A$3260,$A$17:$A$1342,[1]апрель2026!$AG$5:$AG$3260)</f>
        <v>#VALUE!</v>
      </c>
      <c r="R164" s="45" t="e">
        <f>SUMIF([1]апрель2026!$A$5:$A$3260,$A$17:$A$1342,[1]апрель2026!$AH$5:$AH$3260)</f>
        <v>#VALUE!</v>
      </c>
      <c r="S164" s="17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</row>
    <row r="165" spans="1:85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4"/>
      <c r="N165" s="45" t="e">
        <f>SUMIF([1]апрель2026!$A$5:$A$3260,$A$17:$A$1342,[1]апрель2026!$J$5:$J$3260)</f>
        <v>#VALUE!</v>
      </c>
      <c r="O165" s="45" t="e">
        <f>SUMIF([1]апрель2026!$A$5:$A$3260,$A$17:$A$1342,[1]апрель2026!$AE$5:$AE$3260)</f>
        <v>#VALUE!</v>
      </c>
      <c r="P165" s="45" t="e">
        <f>SUMIF([1]апрель2026!$A$5:$A$3260,$A$17:$A$1342,[1]апрель2026!$AF$5:$AF$3260)</f>
        <v>#VALUE!</v>
      </c>
      <c r="Q165" s="45" t="e">
        <f>SUMIF([1]апрель2026!$A$5:$A$3260,$A$17:$A$1342,[1]апрель2026!$AG$5:$AG$3260)</f>
        <v>#VALUE!</v>
      </c>
      <c r="R165" s="45" t="e">
        <f>SUMIF([1]апрель2026!$A$5:$A$3260,$A$17:$A$1342,[1]апрель2026!$AH$5:$AH$3260)</f>
        <v>#VALUE!</v>
      </c>
      <c r="S165" s="17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</row>
    <row r="166" spans="1:85" s="7" customFormat="1" hidden="1" x14ac:dyDescent="0.25">
      <c r="A166" s="124"/>
      <c r="B166" s="4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4"/>
      <c r="N166" s="45" t="e">
        <f>SUMIF([1]апрель2026!$A$5:$A$3260,$A$17:$A$1342,[1]апрель2026!$J$5:$J$3260)</f>
        <v>#VALUE!</v>
      </c>
      <c r="O166" s="45" t="e">
        <f>SUMIF([1]апрель2026!$A$5:$A$3260,$A$17:$A$1342,[1]апрель2026!$AE$5:$AE$3260)</f>
        <v>#VALUE!</v>
      </c>
      <c r="P166" s="45" t="e">
        <f>SUMIF([1]апрель2026!$A$5:$A$3260,$A$17:$A$1342,[1]апрель2026!$AF$5:$AF$3260)</f>
        <v>#VALUE!</v>
      </c>
      <c r="Q166" s="45" t="e">
        <f>SUMIF([1]апрель2026!$A$5:$A$3260,$A$17:$A$1342,[1]апрель2026!$AG$5:$AG$3260)</f>
        <v>#VALUE!</v>
      </c>
      <c r="R166" s="45" t="e">
        <f>SUMIF([1]апрель2026!$A$5:$A$3260,$A$17:$A$1342,[1]апрель2026!$AH$5:$AH$3260)</f>
        <v>#VALUE!</v>
      </c>
      <c r="S166" s="17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</row>
    <row r="167" spans="1:85" s="7" customFormat="1" hidden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4"/>
      <c r="N167" s="45" t="e">
        <f>SUMIF([1]апрель2026!$A$5:$A$3260,$A$17:$A$1342,[1]апрель2026!$J$5:$J$3260)</f>
        <v>#VALUE!</v>
      </c>
      <c r="O167" s="45" t="e">
        <f>SUMIF([1]апрель2026!$A$5:$A$3260,$A$17:$A$1342,[1]апрель2026!$AE$5:$AE$3260)</f>
        <v>#VALUE!</v>
      </c>
      <c r="P167" s="45" t="e">
        <f>SUMIF([1]апрель2026!$A$5:$A$3260,$A$17:$A$1342,[1]апрель2026!$AF$5:$AF$3260)</f>
        <v>#VALUE!</v>
      </c>
      <c r="Q167" s="45" t="e">
        <f>SUMIF([1]апрель2026!$A$5:$A$3260,$A$17:$A$1342,[1]апрель2026!$AG$5:$AG$3260)</f>
        <v>#VALUE!</v>
      </c>
      <c r="R167" s="45" t="e">
        <f>SUMIF([1]апрель2026!$A$5:$A$3260,$A$17:$A$1342,[1]апрель2026!$AH$5:$AH$3260)</f>
        <v>#VALUE!</v>
      </c>
      <c r="S167" s="17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</row>
    <row r="168" spans="1:85" s="7" customFormat="1" hidden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4"/>
      <c r="N168" s="45" t="e">
        <f>SUMIF([1]апрель2026!$A$5:$A$3260,$A$17:$A$1342,[1]апрель2026!$J$5:$J$3260)</f>
        <v>#VALUE!</v>
      </c>
      <c r="O168" s="45" t="e">
        <f>SUMIF([1]апрель2026!$A$5:$A$3260,$A$17:$A$1342,[1]апрель2026!$AE$5:$AE$3260)</f>
        <v>#VALUE!</v>
      </c>
      <c r="P168" s="45" t="e">
        <f>SUMIF([1]апрель2026!$A$5:$A$3260,$A$17:$A$1342,[1]апрель2026!$AF$5:$AF$3260)</f>
        <v>#VALUE!</v>
      </c>
      <c r="Q168" s="45" t="e">
        <f>SUMIF([1]апрель2026!$A$5:$A$3260,$A$17:$A$1342,[1]апрель2026!$AG$5:$AG$3260)</f>
        <v>#VALUE!</v>
      </c>
      <c r="R168" s="45" t="e">
        <f>SUMIF([1]апрель2026!$A$5:$A$3260,$A$17:$A$1342,[1]апрель2026!$AH$5:$AH$3260)</f>
        <v>#VALUE!</v>
      </c>
      <c r="S168" s="17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</row>
    <row r="169" spans="1:85" s="7" customFormat="1" hidden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94"/>
      <c r="N169" s="45" t="e">
        <f>SUMIF([1]апрель2026!$A$5:$A$3260,$A$17:$A$1342,[1]апрель2026!$J$5:$J$3260)</f>
        <v>#VALUE!</v>
      </c>
      <c r="O169" s="45" t="e">
        <f>SUMIF([1]апрель2026!$A$5:$A$3260,$A$17:$A$1342,[1]апрель2026!$AE$5:$AE$3260)</f>
        <v>#VALUE!</v>
      </c>
      <c r="P169" s="45" t="e">
        <f>SUMIF([1]апрель2026!$A$5:$A$3260,$A$17:$A$1342,[1]апрель2026!$AF$5:$AF$3260)</f>
        <v>#VALUE!</v>
      </c>
      <c r="Q169" s="45" t="e">
        <f>SUMIF([1]апрель2026!$A$5:$A$3260,$A$17:$A$1342,[1]апрель2026!$AG$5:$AG$3260)</f>
        <v>#VALUE!</v>
      </c>
      <c r="R169" s="45" t="e">
        <f>SUMIF([1]апрель2026!$A$5:$A$3260,$A$17:$A$1342,[1]апрель2026!$AH$5:$AH$3260)</f>
        <v>#VALUE!</v>
      </c>
      <c r="S169" s="17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</row>
    <row r="170" spans="1:85" s="7" customFormat="1" hidden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94"/>
      <c r="N170" s="45" t="e">
        <f>SUMIF([1]апрель2026!$A$5:$A$3260,$A$17:$A$1342,[1]апрель2026!$J$5:$J$3260)</f>
        <v>#VALUE!</v>
      </c>
      <c r="O170" s="45" t="e">
        <f>SUMIF([1]апрель2026!$A$5:$A$3260,$A$17:$A$1342,[1]апрель2026!$AE$5:$AE$3260)</f>
        <v>#VALUE!</v>
      </c>
      <c r="P170" s="45" t="e">
        <f>SUMIF([1]апрель2026!$A$5:$A$3260,$A$17:$A$1342,[1]апрель2026!$AF$5:$AF$3260)</f>
        <v>#VALUE!</v>
      </c>
      <c r="Q170" s="45" t="e">
        <f>SUMIF([1]апрель2026!$A$5:$A$3260,$A$17:$A$1342,[1]апрель2026!$AG$5:$AG$3260)</f>
        <v>#VALUE!</v>
      </c>
      <c r="R170" s="45" t="e">
        <f>SUMIF([1]апрель2026!$A$5:$A$3260,$A$17:$A$1342,[1]апрель2026!$AH$5:$AH$3260)</f>
        <v>#VALUE!</v>
      </c>
      <c r="S170" s="17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</row>
    <row r="171" spans="1:85" s="7" customFormat="1" hidden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4"/>
      <c r="N171" s="45" t="e">
        <f>SUMIF([1]апрель2026!$A$5:$A$3260,$A$17:$A$1342,[1]апрель2026!$J$5:$J$3260)</f>
        <v>#VALUE!</v>
      </c>
      <c r="O171" s="45" t="e">
        <f>SUMIF([1]апрель2026!$A$5:$A$3260,$A$17:$A$1342,[1]апрель2026!$AE$5:$AE$3260)</f>
        <v>#VALUE!</v>
      </c>
      <c r="P171" s="45" t="e">
        <f>SUMIF([1]апрель2026!$A$5:$A$3260,$A$17:$A$1342,[1]апрель2026!$AF$5:$AF$3260)</f>
        <v>#VALUE!</v>
      </c>
      <c r="Q171" s="45" t="e">
        <f>SUMIF([1]апрель2026!$A$5:$A$3260,$A$17:$A$1342,[1]апрель2026!$AG$5:$AG$3260)</f>
        <v>#VALUE!</v>
      </c>
      <c r="R171" s="45" t="e">
        <f>SUMIF([1]апрель2026!$A$5:$A$3260,$A$17:$A$1342,[1]апрель2026!$AH$5:$AH$3260)</f>
        <v>#VALUE!</v>
      </c>
      <c r="S171" s="17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</row>
    <row r="172" spans="1:85" s="7" customFormat="1" hidden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4"/>
      <c r="N172" s="45" t="e">
        <f>SUMIF([1]апрель2026!$A$5:$A$3260,$A$17:$A$1342,[1]апрель2026!$J$5:$J$3260)</f>
        <v>#VALUE!</v>
      </c>
      <c r="O172" s="45" t="e">
        <f>SUMIF([1]апрель2026!$A$5:$A$3260,$A$17:$A$1342,[1]апрель2026!$AE$5:$AE$3260)</f>
        <v>#VALUE!</v>
      </c>
      <c r="P172" s="45" t="e">
        <f>SUMIF([1]апрель2026!$A$5:$A$3260,$A$17:$A$1342,[1]апрель2026!$AF$5:$AF$3260)</f>
        <v>#VALUE!</v>
      </c>
      <c r="Q172" s="45" t="e">
        <f>SUMIF([1]апрель2026!$A$5:$A$3260,$A$17:$A$1342,[1]апрель2026!$AG$5:$AG$3260)</f>
        <v>#VALUE!</v>
      </c>
      <c r="R172" s="45" t="e">
        <f>SUMIF([1]апрель2026!$A$5:$A$3260,$A$17:$A$1342,[1]апрель2026!$AH$5:$AH$3260)</f>
        <v>#VALUE!</v>
      </c>
      <c r="S172" s="17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</row>
    <row r="173" spans="1:85" s="7" customFormat="1" hidden="1" x14ac:dyDescent="0.25">
      <c r="A173" s="23"/>
      <c r="B173" s="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48"/>
      <c r="N173" s="9" t="e">
        <f t="shared" ref="N173:R173" si="11">SUM(N174:N175)</f>
        <v>#VALUE!</v>
      </c>
      <c r="O173" s="9" t="e">
        <f t="shared" si="11"/>
        <v>#VALUE!</v>
      </c>
      <c r="P173" s="9" t="e">
        <f t="shared" si="11"/>
        <v>#VALUE!</v>
      </c>
      <c r="Q173" s="9" t="e">
        <f t="shared" si="11"/>
        <v>#VALUE!</v>
      </c>
      <c r="R173" s="9" t="e">
        <f t="shared" si="11"/>
        <v>#VALUE!</v>
      </c>
      <c r="S173" s="17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</row>
    <row r="174" spans="1:85" s="7" customFormat="1" hidden="1" x14ac:dyDescent="0.25">
      <c r="A174" s="23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94"/>
      <c r="N174" s="45" t="e">
        <f>SUMIF([1]апрель2026!$A$5:$A$3260,$A$17:$A$1342,[1]апрель2026!$J$5:$J$3260)</f>
        <v>#VALUE!</v>
      </c>
      <c r="O174" s="45" t="e">
        <f>SUMIF([1]апрель2026!$A$5:$A$3260,$A$17:$A$1342,[1]апрель2026!$AE$5:$AE$3260)</f>
        <v>#VALUE!</v>
      </c>
      <c r="P174" s="45" t="e">
        <f>SUMIF([1]апрель2026!$A$5:$A$3260,$A$17:$A$1342,[1]апрель2026!$AF$5:$AF$3260)</f>
        <v>#VALUE!</v>
      </c>
      <c r="Q174" s="45" t="e">
        <f>SUMIF([1]апрель2026!$A$5:$A$3260,$A$17:$A$1342,[1]апрель2026!$AG$5:$AG$3260)</f>
        <v>#VALUE!</v>
      </c>
      <c r="R174" s="45" t="e">
        <f>SUMIF([1]апрель2026!$A$5:$A$3260,$A$17:$A$1342,[1]апрель2026!$AH$5:$AH$3260)</f>
        <v>#VALUE!</v>
      </c>
      <c r="S174" s="17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</row>
    <row r="175" spans="1:85" s="7" customFormat="1" hidden="1" x14ac:dyDescent="0.25">
      <c r="A175" s="23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94"/>
      <c r="N175" s="45" t="e">
        <f>SUMIF([1]апрель2026!$A$5:$A$3260,$A$17:$A$1342,[1]апрель2026!$J$5:$J$3260)</f>
        <v>#VALUE!</v>
      </c>
      <c r="O175" s="45" t="e">
        <f>SUMIF([1]апрель2026!$A$5:$A$3260,$A$17:$A$1342,[1]апрель2026!$AE$5:$AE$3260)</f>
        <v>#VALUE!</v>
      </c>
      <c r="P175" s="45" t="e">
        <f>SUMIF([1]апрель2026!$A$5:$A$3260,$A$17:$A$1342,[1]апрель2026!$AF$5:$AF$3260)</f>
        <v>#VALUE!</v>
      </c>
      <c r="Q175" s="45" t="e">
        <f>SUMIF([1]апрель2026!$A$5:$A$3260,$A$17:$A$1342,[1]апрель2026!$AG$5:$AG$3260)</f>
        <v>#VALUE!</v>
      </c>
      <c r="R175" s="45" t="e">
        <f>SUMIF([1]апрель2026!$A$5:$A$3260,$A$17:$A$1342,[1]апрель2026!$AH$5:$AH$3260)</f>
        <v>#VALUE!</v>
      </c>
      <c r="S175" s="17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</row>
    <row r="176" spans="1:85" s="7" customFormat="1" hidden="1" x14ac:dyDescent="0.25">
      <c r="A176" s="23"/>
      <c r="B176" s="3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116"/>
      <c r="N176" s="59" t="e">
        <f t="shared" ref="N176:R176" si="12">SUM(N177:N183)</f>
        <v>#VALUE!</v>
      </c>
      <c r="O176" s="59" t="e">
        <f t="shared" si="12"/>
        <v>#VALUE!</v>
      </c>
      <c r="P176" s="59" t="e">
        <f t="shared" si="12"/>
        <v>#VALUE!</v>
      </c>
      <c r="Q176" s="59" t="e">
        <f t="shared" si="12"/>
        <v>#VALUE!</v>
      </c>
      <c r="R176" s="59" t="e">
        <f t="shared" si="12"/>
        <v>#VALUE!</v>
      </c>
      <c r="S176" s="17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s="7" customFormat="1" hidden="1" x14ac:dyDescent="0.25">
      <c r="A177" s="23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4"/>
      <c r="N177" s="45" t="e">
        <f>SUMIF([1]апрель2026!$A$5:$A$3260,$A$17:$A$1342,[1]апрель2026!$J$5:$J$3260)</f>
        <v>#VALUE!</v>
      </c>
      <c r="O177" s="45" t="e">
        <f>SUMIF([1]апрель2026!$A$5:$A$3260,$A$17:$A$1342,[1]апрель2026!$AE$5:$AE$3260)</f>
        <v>#VALUE!</v>
      </c>
      <c r="P177" s="45" t="e">
        <f>SUMIF([1]апрель2026!$A$5:$A$3260,$A$17:$A$1342,[1]апрель2026!$AF$5:$AF$3260)</f>
        <v>#VALUE!</v>
      </c>
      <c r="Q177" s="45" t="e">
        <f>SUMIF([1]апрель2026!$A$5:$A$3260,$A$17:$A$1342,[1]апрель2026!$AG$5:$AG$3260)</f>
        <v>#VALUE!</v>
      </c>
      <c r="R177" s="45" t="e">
        <f>SUMIF([1]апрель2026!$A$5:$A$3260,$A$17:$A$1342,[1]апрель2026!$AH$5:$AH$3260)</f>
        <v>#VALUE!</v>
      </c>
      <c r="S177" s="17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s="7" customFormat="1" hidden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94"/>
      <c r="N178" s="45" t="e">
        <f>SUMIF([1]апрель2026!$A$5:$A$3260,$A$17:$A$1342,[1]апрель2026!$J$5:$J$3260)</f>
        <v>#VALUE!</v>
      </c>
      <c r="O178" s="45" t="e">
        <f>SUMIF([1]апрель2026!$A$5:$A$3260,$A$17:$A$1342,[1]апрель2026!$AE$5:$AE$3260)</f>
        <v>#VALUE!</v>
      </c>
      <c r="P178" s="45" t="e">
        <f>SUMIF([1]апрель2026!$A$5:$A$3260,$A$17:$A$1342,[1]апрель2026!$AF$5:$AF$3260)</f>
        <v>#VALUE!</v>
      </c>
      <c r="Q178" s="45" t="e">
        <f>SUMIF([1]апрель2026!$A$5:$A$3260,$A$17:$A$1342,[1]апрель2026!$AG$5:$AG$3260)</f>
        <v>#VALUE!</v>
      </c>
      <c r="R178" s="45" t="e">
        <f>SUMIF([1]апрель2026!$A$5:$A$3260,$A$17:$A$1342,[1]апрель2026!$AH$5:$AH$3260)</f>
        <v>#VALUE!</v>
      </c>
      <c r="S178" s="17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4"/>
      <c r="N179" s="45" t="e">
        <f>SUMIF([1]апрель2026!$A$5:$A$3260,$A$17:$A$1342,[1]апрель2026!$J$5:$J$3260)</f>
        <v>#VALUE!</v>
      </c>
      <c r="O179" s="45" t="e">
        <f>SUMIF([1]апрель2026!$A$5:$A$3260,$A$17:$A$1342,[1]апрель2026!$AE$5:$AE$3260)</f>
        <v>#VALUE!</v>
      </c>
      <c r="P179" s="45" t="e">
        <f>SUMIF([1]апрель2026!$A$5:$A$3260,$A$17:$A$1342,[1]апрель2026!$AF$5:$AF$3260)</f>
        <v>#VALUE!</v>
      </c>
      <c r="Q179" s="45" t="e">
        <f>SUMIF([1]апрель2026!$A$5:$A$3260,$A$17:$A$1342,[1]апрель2026!$AG$5:$AG$3260)</f>
        <v>#VALUE!</v>
      </c>
      <c r="R179" s="45" t="e">
        <f>SUMIF([1]апрель2026!$A$5:$A$3260,$A$17:$A$1342,[1]апрель2026!$AH$5:$AH$3260)</f>
        <v>#VALUE!</v>
      </c>
      <c r="S179" s="17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4"/>
      <c r="N180" s="45" t="e">
        <f>SUMIF([1]апрель2026!$A$5:$A$3260,$A$17:$A$1342,[1]апрель2026!$J$5:$J$3260)</f>
        <v>#VALUE!</v>
      </c>
      <c r="O180" s="45" t="e">
        <f>SUMIF([1]апрель2026!$A$5:$A$3260,$A$17:$A$1342,[1]апрель2026!$AE$5:$AE$3260)</f>
        <v>#VALUE!</v>
      </c>
      <c r="P180" s="45" t="e">
        <f>SUMIF([1]апрель2026!$A$5:$A$3260,$A$17:$A$1342,[1]апрель2026!$AF$5:$AF$3260)</f>
        <v>#VALUE!</v>
      </c>
      <c r="Q180" s="45" t="e">
        <f>SUMIF([1]апрель2026!$A$5:$A$3260,$A$17:$A$1342,[1]апрель2026!$AG$5:$AG$3260)</f>
        <v>#VALUE!</v>
      </c>
      <c r="R180" s="45" t="e">
        <f>SUMIF([1]апрель2026!$A$5:$A$3260,$A$17:$A$1342,[1]апрель2026!$AH$5:$AH$3260)</f>
        <v>#VALUE!</v>
      </c>
      <c r="S180" s="17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s="7" customFormat="1" ht="15.7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4"/>
      <c r="N181" s="45" t="e">
        <f>SUMIF([1]апрель2026!$A$5:$A$3260,$A$17:$A$1342,[1]апрель2026!$J$5:$J$3260)</f>
        <v>#VALUE!</v>
      </c>
      <c r="O181" s="45" t="e">
        <f>SUMIF([1]апрель2026!$A$5:$A$3260,$A$17:$A$1342,[1]апрель2026!$AE$5:$AE$3260)</f>
        <v>#VALUE!</v>
      </c>
      <c r="P181" s="45" t="e">
        <f>SUMIF([1]апрель2026!$A$5:$A$3260,$A$17:$A$1342,[1]апрель2026!$AF$5:$AF$3260)</f>
        <v>#VALUE!</v>
      </c>
      <c r="Q181" s="45" t="e">
        <f>SUMIF([1]апрель2026!$A$5:$A$3260,$A$17:$A$1342,[1]апрель2026!$AG$5:$AG$3260)</f>
        <v>#VALUE!</v>
      </c>
      <c r="R181" s="45" t="e">
        <f>SUMIF([1]апрель2026!$A$5:$A$3260,$A$17:$A$1342,[1]апрель2026!$AH$5:$AH$3260)</f>
        <v>#VALUE!</v>
      </c>
      <c r="S181" s="17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4"/>
      <c r="N182" s="45"/>
      <c r="O182" s="45"/>
      <c r="P182" s="45"/>
      <c r="Q182" s="45"/>
      <c r="R182" s="45"/>
      <c r="S182" s="17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:54" s="7" customFormat="1" ht="15.7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94"/>
      <c r="N183" s="45" t="e">
        <f>SUMIF([1]апрель2026!$A$5:$A$3260,$A$17:$A$1342,[1]апрель2026!$J$5:$J$3260)</f>
        <v>#VALUE!</v>
      </c>
      <c r="O183" s="45" t="e">
        <f>SUMIF([1]апрель2026!$A$5:$A$3260,$A$17:$A$1342,[1]апрель2026!$AE$5:$AE$3260)</f>
        <v>#VALUE!</v>
      </c>
      <c r="P183" s="45" t="e">
        <f>SUMIF([1]апрель2026!$A$5:$A$3260,$A$17:$A$1342,[1]апрель2026!$AF$5:$AF$3260)</f>
        <v>#VALUE!</v>
      </c>
      <c r="Q183" s="45" t="e">
        <f>SUMIF([1]апрель2026!$A$5:$A$3260,$A$17:$A$1342,[1]апрель2026!$AG$5:$AG$3260)</f>
        <v>#VALUE!</v>
      </c>
      <c r="R183" s="45" t="e">
        <f>SUMIF([1]апрель2026!$A$5:$A$3260,$A$17:$A$1342,[1]апрель2026!$AH$5:$AH$3260)</f>
        <v>#VALUE!</v>
      </c>
      <c r="S183" s="17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ht="15.75" customHeight="1" x14ac:dyDescent="0.25">
      <c r="A184" s="23"/>
      <c r="B184" s="3" t="s">
        <v>18</v>
      </c>
      <c r="C184" s="9">
        <v>0</v>
      </c>
      <c r="D184" s="9">
        <v>405800.12</v>
      </c>
      <c r="E184" s="9">
        <v>265749.97000000015</v>
      </c>
      <c r="F184" s="9">
        <v>65.487898327876337</v>
      </c>
      <c r="G184" s="9">
        <v>140050.14999999985</v>
      </c>
      <c r="H184" s="9">
        <v>194837.82999999987</v>
      </c>
      <c r="I184" s="9">
        <v>95212.319999999978</v>
      </c>
      <c r="J184" s="9">
        <v>150000</v>
      </c>
      <c r="K184" s="9">
        <v>157.54263733936958</v>
      </c>
      <c r="L184" s="9">
        <v>-54787.680000000022</v>
      </c>
      <c r="M184" s="48">
        <v>140050.14999999985</v>
      </c>
      <c r="N184" s="55" t="e">
        <f t="shared" ref="N184:R184" si="13">SUM(N186:N206)</f>
        <v>#VALUE!</v>
      </c>
      <c r="O184" s="55" t="e">
        <f t="shared" si="13"/>
        <v>#VALUE!</v>
      </c>
      <c r="P184" s="55" t="e">
        <f t="shared" si="13"/>
        <v>#VALUE!</v>
      </c>
      <c r="Q184" s="55" t="e">
        <f t="shared" si="13"/>
        <v>#VALUE!</v>
      </c>
      <c r="R184" s="55" t="e">
        <f t="shared" si="13"/>
        <v>#VALUE!</v>
      </c>
    </row>
    <row r="185" spans="1:54" s="7" customFormat="1" ht="15.75" hidden="1" x14ac:dyDescent="0.25">
      <c r="A185" s="61"/>
      <c r="B185" s="80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113"/>
      <c r="N185" s="64"/>
      <c r="O185" s="64"/>
      <c r="P185" s="64"/>
      <c r="Q185" s="64"/>
      <c r="R185" s="64"/>
      <c r="S185" s="17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s="7" customFormat="1" ht="15.75" hidden="1" x14ac:dyDescent="0.25">
      <c r="A186" s="74"/>
      <c r="B186" s="7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4"/>
      <c r="N186" s="45" t="e">
        <f>SUMIF([1]апрель2026!$A$5:$A$3260,$A$17:$A$1342,[1]апрель2026!$J$5:$J$3260)</f>
        <v>#VALUE!</v>
      </c>
      <c r="O186" s="45" t="e">
        <f>SUMIF([1]апрель2026!$A$5:$A$3260,$A$17:$A$1342,[1]апрель2026!$AE$5:$AE$3260)</f>
        <v>#VALUE!</v>
      </c>
      <c r="P186" s="45" t="e">
        <f>SUMIF([1]апрель2026!$A$5:$A$3260,$A$17:$A$1342,[1]апрель2026!$AF$5:$AF$3260)</f>
        <v>#VALUE!</v>
      </c>
      <c r="Q186" s="45" t="e">
        <f>SUMIF([1]апрель2026!$A$5:$A$3260,$A$17:$A$1342,[1]апрель2026!$AG$5:$AG$3260)</f>
        <v>#VALUE!</v>
      </c>
      <c r="R186" s="45" t="e">
        <f>SUMIF([1]апрель2026!$A$5:$A$3260,$A$17:$A$1342,[1]апрель2026!$AH$5:$AH$3260)</f>
        <v>#VALUE!</v>
      </c>
      <c r="S186" s="17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:54" s="7" customFormat="1" ht="15.75" hidden="1" x14ac:dyDescent="0.25">
      <c r="A187" s="74"/>
      <c r="B187" s="7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4"/>
      <c r="N187" s="45" t="e">
        <f>SUMIF([1]апрель2026!$A$5:$A$3260,$A$17:$A$1342,[1]апрель2026!$J$5:$J$3260)</f>
        <v>#VALUE!</v>
      </c>
      <c r="O187" s="45" t="e">
        <f>SUMIF([1]апрель2026!$A$5:$A$3260,$A$17:$A$1342,[1]апрель2026!$AE$5:$AE$3260)</f>
        <v>#VALUE!</v>
      </c>
      <c r="P187" s="45" t="e">
        <f>SUMIF([1]апрель2026!$A$5:$A$3260,$A$17:$A$1342,[1]апрель2026!$AF$5:$AF$3260)</f>
        <v>#VALUE!</v>
      </c>
      <c r="Q187" s="45" t="e">
        <f>SUMIF([1]апрель2026!$A$5:$A$3260,$A$17:$A$1342,[1]апрель2026!$AG$5:$AG$3260)</f>
        <v>#VALUE!</v>
      </c>
      <c r="R187" s="45" t="e">
        <f>SUMIF([1]апрель2026!$A$5:$A$3260,$A$17:$A$1342,[1]апрель2026!$AH$5:$AH$3260)</f>
        <v>#VALUE!</v>
      </c>
      <c r="S187" s="17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:54" s="7" customFormat="1" ht="15.75" hidden="1" x14ac:dyDescent="0.25">
      <c r="A188" s="74"/>
      <c r="B188" s="7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4"/>
      <c r="N188" s="45" t="e">
        <f>SUMIF([1]апрель2026!$A$5:$A$3260,$A$17:$A$1342,[1]апрель2026!$J$5:$J$3260)</f>
        <v>#VALUE!</v>
      </c>
      <c r="O188" s="45" t="e">
        <f>SUMIF([1]апрель2026!$A$5:$A$3260,$A$17:$A$1342,[1]апрель2026!$AE$5:$AE$3260)</f>
        <v>#VALUE!</v>
      </c>
      <c r="P188" s="45" t="e">
        <f>SUMIF([1]апрель2026!$A$5:$A$3260,$A$17:$A$1342,[1]апрель2026!$AF$5:$AF$3260)</f>
        <v>#VALUE!</v>
      </c>
      <c r="Q188" s="45" t="e">
        <f>SUMIF([1]апрель2026!$A$5:$A$3260,$A$17:$A$1342,[1]апрель2026!$AG$5:$AG$3260)</f>
        <v>#VALUE!</v>
      </c>
      <c r="R188" s="45" t="e">
        <f>SUMIF([1]апрель2026!$A$5:$A$3260,$A$17:$A$1342,[1]апрель2026!$AH$5:$AH$3260)</f>
        <v>#VALUE!</v>
      </c>
      <c r="S188" s="17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:54" s="44" customFormat="1" ht="15.75" hidden="1" x14ac:dyDescent="0.25">
      <c r="A189" s="75"/>
      <c r="B189" s="76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117"/>
      <c r="N189" s="60" t="e">
        <f>SUMIF([1]апрель2026!$A$5:$A$3260,$A$17:$A$1342,[1]апрель2026!$J$5:$J$3260)</f>
        <v>#VALUE!</v>
      </c>
      <c r="O189" s="60" t="e">
        <f>SUMIF([1]апрель2026!$A$5:$A$3260,$A$17:$A$1342,[1]апрель2026!$AE$5:$AE$3260)</f>
        <v>#VALUE!</v>
      </c>
      <c r="P189" s="60" t="e">
        <f>SUMIF([1]апрель2026!$A$5:$A$3260,$A$17:$A$1342,[1]апрель2026!$AF$5:$AF$3260)</f>
        <v>#VALUE!</v>
      </c>
      <c r="Q189" s="60" t="e">
        <f>SUMIF([1]апрель2026!$A$5:$A$3260,$A$17:$A$1342,[1]апрель2026!$AG$5:$AG$3260)</f>
        <v>#VALUE!</v>
      </c>
      <c r="R189" s="60" t="e">
        <f>SUMIF([1]апрель2026!$A$5:$A$3260,$A$17:$A$1342,[1]апрель2026!$AH$5:$AH$3260)</f>
        <v>#VALUE!</v>
      </c>
      <c r="S189" s="17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:54" s="44" customFormat="1" ht="15.75" hidden="1" x14ac:dyDescent="0.25">
      <c r="A190" s="61"/>
      <c r="B190" s="80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114"/>
      <c r="N190" s="66"/>
      <c r="O190" s="66"/>
      <c r="P190" s="66"/>
      <c r="Q190" s="66"/>
      <c r="R190" s="66"/>
      <c r="S190" s="17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:54" s="7" customFormat="1" ht="15.75" hidden="1" x14ac:dyDescent="0.25">
      <c r="A191" s="82"/>
      <c r="B191" s="7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4"/>
      <c r="N191" s="45" t="e">
        <f>SUMIF([1]апрель2026!$A$5:$A$3260,$A$17:$A$1342,[1]апрель2026!$J$5:$J$3260)</f>
        <v>#VALUE!</v>
      </c>
      <c r="O191" s="45" t="e">
        <f>SUMIF([1]апрель2026!$A$5:$A$3260,$A$17:$A$1342,[1]апрель2026!$AE$5:$AE$3260)</f>
        <v>#VALUE!</v>
      </c>
      <c r="P191" s="45" t="e">
        <f>SUMIF([1]апрель2026!$A$5:$A$3260,$A$17:$A$1342,[1]апрель2026!$AF$5:$AF$3260)</f>
        <v>#VALUE!</v>
      </c>
      <c r="Q191" s="45" t="e">
        <f>SUMIF([1]апрель2026!$A$5:$A$3260,$A$17:$A$1342,[1]апрель2026!$AG$5:$AG$3260)</f>
        <v>#VALUE!</v>
      </c>
      <c r="R191" s="45" t="e">
        <f>SUMIF([1]апрель2026!$A$5:$A$3260,$A$17:$A$1342,[1]апрель2026!$AH$5:$AH$3260)</f>
        <v>#VALUE!</v>
      </c>
      <c r="S191" s="17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:54" s="7" customFormat="1" ht="15.75" hidden="1" x14ac:dyDescent="0.25">
      <c r="A192" s="82"/>
      <c r="B192" s="7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4"/>
      <c r="N192" s="45" t="e">
        <f>SUMIF([1]апрель2026!$A$5:$A$3260,$A$17:$A$1342,[1]апрель2026!$J$5:$J$3260)</f>
        <v>#VALUE!</v>
      </c>
      <c r="O192" s="45" t="e">
        <f>SUMIF([1]апрель2026!$A$5:$A$3260,$A$17:$A$1342,[1]апрель2026!$AE$5:$AE$3260)</f>
        <v>#VALUE!</v>
      </c>
      <c r="P192" s="45" t="e">
        <f>SUMIF([1]апрель2026!$A$5:$A$3260,$A$17:$A$1342,[1]апрель2026!$AF$5:$AF$3260)</f>
        <v>#VALUE!</v>
      </c>
      <c r="Q192" s="45" t="e">
        <f>SUMIF([1]апрель2026!$A$5:$A$3260,$A$17:$A$1342,[1]апрель2026!$AG$5:$AG$3260)</f>
        <v>#VALUE!</v>
      </c>
      <c r="R192" s="45" t="e">
        <f>SUMIF([1]апрель2026!$A$5:$A$3260,$A$17:$A$1342,[1]апрель2026!$AH$5:$AH$3260)</f>
        <v>#VALUE!</v>
      </c>
      <c r="S192" s="17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:54" s="7" customFormat="1" ht="15.75" hidden="1" x14ac:dyDescent="0.25">
      <c r="A193" s="90"/>
      <c r="B193" s="80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114"/>
      <c r="N193" s="66"/>
      <c r="O193" s="66"/>
      <c r="P193" s="66"/>
      <c r="Q193" s="66"/>
      <c r="R193" s="66"/>
      <c r="S193" s="17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:54" s="7" customFormat="1" hidden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4"/>
      <c r="N194" s="45" t="e">
        <f>SUMIF([1]апрель2026!$A$5:$A$3260,$A$17:$A$1342,[1]апрель2026!$J$5:$J$3260)</f>
        <v>#VALUE!</v>
      </c>
      <c r="O194" s="45" t="e">
        <f>SUMIF([1]апрель2026!$A$5:$A$3260,$A$17:$A$1342,[1]апрель2026!$AE$5:$AE$3260)</f>
        <v>#VALUE!</v>
      </c>
      <c r="P194" s="45" t="e">
        <f>SUMIF([1]апрель2026!$A$5:$A$3260,$A$17:$A$1342,[1]апрель2026!$AF$5:$AF$3260)</f>
        <v>#VALUE!</v>
      </c>
      <c r="Q194" s="45" t="e">
        <f>SUMIF([1]апрель2026!$A$5:$A$3260,$A$17:$A$1342,[1]апрель2026!$AG$5:$AG$3260)</f>
        <v>#VALUE!</v>
      </c>
      <c r="R194" s="45" t="e">
        <f>SUMIF([1]апрель2026!$A$5:$A$3260,$A$17:$A$1342,[1]апрель2026!$AH$5:$AH$3260)</f>
        <v>#VALUE!</v>
      </c>
      <c r="S194" s="17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:54" s="7" customFormat="1" hidden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4"/>
      <c r="N195" s="45" t="e">
        <f>SUMIF([1]апрель2026!$A$5:$A$3260,$A$17:$A$1342,[1]апрель2026!$J$5:$J$3260)</f>
        <v>#VALUE!</v>
      </c>
      <c r="O195" s="45" t="e">
        <f>SUMIF([1]апрель2026!$A$5:$A$3260,$A$17:$A$1342,[1]апрель2026!$AE$5:$AE$3260)</f>
        <v>#VALUE!</v>
      </c>
      <c r="P195" s="45" t="e">
        <f>SUMIF([1]апрель2026!$A$5:$A$3260,$A$17:$A$1342,[1]апрель2026!$AF$5:$AF$3260)</f>
        <v>#VALUE!</v>
      </c>
      <c r="Q195" s="45" t="e">
        <f>SUMIF([1]апрель2026!$A$5:$A$3260,$A$17:$A$1342,[1]апрель2026!$AG$5:$AG$3260)</f>
        <v>#VALUE!</v>
      </c>
      <c r="R195" s="45" t="e">
        <f>SUMIF([1]апрель2026!$A$5:$A$3260,$A$17:$A$1342,[1]апрель2026!$AH$5:$AH$3260)</f>
        <v>#VALUE!</v>
      </c>
      <c r="S195" s="17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:54" s="7" customFormat="1" hidden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4"/>
      <c r="N196" s="45" t="e">
        <f>SUMIF([1]апрель2026!$A$5:$A$3260,$A$17:$A$1342,[1]апрель2026!$J$5:$J$3260)</f>
        <v>#VALUE!</v>
      </c>
      <c r="O196" s="45" t="e">
        <f>SUMIF([1]апрель2026!$A$5:$A$3260,$A$17:$A$1342,[1]апрель2026!$AE$5:$AE$3260)</f>
        <v>#VALUE!</v>
      </c>
      <c r="P196" s="45" t="e">
        <f>SUMIF([1]апрель2026!$A$5:$A$3260,$A$17:$A$1342,[1]апрель2026!$AF$5:$AF$3260)</f>
        <v>#VALUE!</v>
      </c>
      <c r="Q196" s="45" t="e">
        <f>SUMIF([1]апрель2026!$A$5:$A$3260,$A$17:$A$1342,[1]апрель2026!$AG$5:$AG$3260)</f>
        <v>#VALUE!</v>
      </c>
      <c r="R196" s="45" t="e">
        <f>SUMIF([1]апрель2026!$A$5:$A$3260,$A$17:$A$1342,[1]апрель2026!$AH$5:$AH$3260)</f>
        <v>#VALUE!</v>
      </c>
      <c r="S196" s="17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:54" s="7" customFormat="1" hidden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4"/>
      <c r="N197" s="45" t="e">
        <f>SUMIF([1]апрель2026!$A$5:$A$3260,$A$17:$A$1342,[1]апрель2026!$J$5:$J$3260)</f>
        <v>#VALUE!</v>
      </c>
      <c r="O197" s="45" t="e">
        <f>SUMIF([1]апрель2026!$A$5:$A$3260,$A$17:$A$1342,[1]апрель2026!$AE$5:$AE$3260)</f>
        <v>#VALUE!</v>
      </c>
      <c r="P197" s="45" t="e">
        <f>SUMIF([1]апрель2026!$A$5:$A$3260,$A$17:$A$1342,[1]апрель2026!$AF$5:$AF$3260)</f>
        <v>#VALUE!</v>
      </c>
      <c r="Q197" s="45" t="e">
        <f>SUMIF([1]апрель2026!$A$5:$A$3260,$A$17:$A$1342,[1]апрель2026!$AG$5:$AG$3260)</f>
        <v>#VALUE!</v>
      </c>
      <c r="R197" s="45" t="e">
        <f>SUMIF([1]апрель2026!$A$5:$A$3260,$A$17:$A$1342,[1]апрель2026!$AH$5:$AH$3260)</f>
        <v>#VALUE!</v>
      </c>
      <c r="S197" s="17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:54" s="7" customFormat="1" ht="15.75" hidden="1" x14ac:dyDescent="0.25">
      <c r="A198" s="90"/>
      <c r="B198" s="80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114"/>
      <c r="N198" s="66"/>
      <c r="O198" s="66"/>
      <c r="P198" s="66"/>
      <c r="Q198" s="66"/>
      <c r="R198" s="66"/>
      <c r="S198" s="17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:54" s="7" customFormat="1" ht="15.75" hidden="1" x14ac:dyDescent="0.25">
      <c r="A199" s="74"/>
      <c r="B199" s="7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4"/>
      <c r="N199" s="45" t="e">
        <f>SUMIF([1]апрель2026!$A$5:$A$3260,$A$17:$A$1342,[1]апрель2026!$J$5:$J$3260)</f>
        <v>#VALUE!</v>
      </c>
      <c r="O199" s="45" t="e">
        <f>SUMIF([1]апрель2026!$A$5:$A$3260,$A$17:$A$1342,[1]апрель2026!$AE$5:$AE$3260)</f>
        <v>#VALUE!</v>
      </c>
      <c r="P199" s="45" t="e">
        <f>SUMIF([1]апрель2026!$A$5:$A$3260,$A$17:$A$1342,[1]апрель2026!$AF$5:$AF$3260)</f>
        <v>#VALUE!</v>
      </c>
      <c r="Q199" s="45" t="e">
        <f>SUMIF([1]апрель2026!$A$5:$A$3260,$A$17:$A$1342,[1]апрель2026!$AG$5:$AG$3260)</f>
        <v>#VALUE!</v>
      </c>
      <c r="R199" s="45" t="e">
        <f>SUMIF([1]апрель2026!$A$5:$A$3260,$A$17:$A$1342,[1]апрель2026!$AH$5:$AH$3260)</f>
        <v>#VALUE!</v>
      </c>
      <c r="S199" s="17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:54" s="7" customFormat="1" ht="15.75" hidden="1" x14ac:dyDescent="0.25">
      <c r="A200" s="74"/>
      <c r="B200" s="7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94"/>
      <c r="N200" s="45" t="e">
        <f>SUMIF([1]апрель2026!$A$5:$A$3260,$A$17:$A$1342,[1]апрель2026!$J$5:$J$3260)</f>
        <v>#VALUE!</v>
      </c>
      <c r="O200" s="45" t="e">
        <f>SUMIF([1]апрель2026!$A$5:$A$3260,$A$17:$A$1342,[1]апрель2026!$AE$5:$AE$3260)</f>
        <v>#VALUE!</v>
      </c>
      <c r="P200" s="45" t="e">
        <f>SUMIF([1]апрель2026!$A$5:$A$3260,$A$17:$A$1342,[1]апрель2026!$AF$5:$AF$3260)</f>
        <v>#VALUE!</v>
      </c>
      <c r="Q200" s="45" t="e">
        <f>SUMIF([1]апрель2026!$A$5:$A$3260,$A$17:$A$1342,[1]апрель2026!$AG$5:$AG$3260)</f>
        <v>#VALUE!</v>
      </c>
      <c r="R200" s="45" t="e">
        <f>SUMIF([1]апрель2026!$A$5:$A$3260,$A$17:$A$1342,[1]апрель2026!$AH$5:$AH$3260)</f>
        <v>#VALUE!</v>
      </c>
      <c r="S200" s="17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:54" s="7" customFormat="1" ht="15.75" hidden="1" x14ac:dyDescent="0.25">
      <c r="A201" s="74"/>
      <c r="B201" s="7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94"/>
      <c r="N201" s="45" t="e">
        <f>SUMIF([1]апрель2026!$A$5:$A$3260,$A$17:$A$1342,[1]апрель2026!$J$5:$J$3260)</f>
        <v>#VALUE!</v>
      </c>
      <c r="O201" s="45" t="e">
        <f>SUMIF([1]апрель2026!$A$5:$A$3260,$A$17:$A$1342,[1]апрель2026!$AE$5:$AE$3260)</f>
        <v>#VALUE!</v>
      </c>
      <c r="P201" s="45" t="e">
        <f>SUMIF([1]апрель2026!$A$5:$A$3260,$A$17:$A$1342,[1]апрель2026!$AF$5:$AF$3260)</f>
        <v>#VALUE!</v>
      </c>
      <c r="Q201" s="45" t="e">
        <f>SUMIF([1]апрель2026!$A$5:$A$3260,$A$17:$A$1342,[1]апрель2026!$AG$5:$AG$3260)</f>
        <v>#VALUE!</v>
      </c>
      <c r="R201" s="45" t="e">
        <f>SUMIF([1]апрель2026!$A$5:$A$3260,$A$17:$A$1342,[1]апрель2026!$AH$5:$AH$3260)</f>
        <v>#VALUE!</v>
      </c>
      <c r="S201" s="17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:54" s="7" customFormat="1" ht="15.75" hidden="1" x14ac:dyDescent="0.25">
      <c r="A202" s="74"/>
      <c r="B202" s="7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94"/>
      <c r="N202" s="45" t="e">
        <f>SUMIF([1]апрель2026!$A$5:$A$3260,$A$17:$A$1342,[1]апрель2026!$J$5:$J$3260)</f>
        <v>#VALUE!</v>
      </c>
      <c r="O202" s="45" t="e">
        <f>SUMIF([1]апрель2026!$A$5:$A$3260,$A$17:$A$1342,[1]апрель2026!$AE$5:$AE$3260)</f>
        <v>#VALUE!</v>
      </c>
      <c r="P202" s="45" t="e">
        <f>SUMIF([1]апрель2026!$A$5:$A$3260,$A$17:$A$1342,[1]апрель2026!$AF$5:$AF$3260)</f>
        <v>#VALUE!</v>
      </c>
      <c r="Q202" s="45" t="e">
        <f>SUMIF([1]апрель2026!$A$5:$A$3260,$A$17:$A$1342,[1]апрель2026!$AG$5:$AG$3260)</f>
        <v>#VALUE!</v>
      </c>
      <c r="R202" s="45" t="e">
        <f>SUMIF([1]апрель2026!$A$5:$A$3260,$A$17:$A$1342,[1]апрель2026!$AH$5:$AH$3260)</f>
        <v>#VALUE!</v>
      </c>
      <c r="S202" s="17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:54" s="7" customFormat="1" ht="15.75" hidden="1" x14ac:dyDescent="0.25">
      <c r="A203" s="74"/>
      <c r="B203" s="7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94"/>
      <c r="N203" s="45" t="e">
        <f>SUMIF([1]апрель2026!$A$5:$A$3260,$A$17:$A$1342,[1]апрель2026!$J$5:$J$3260)</f>
        <v>#VALUE!</v>
      </c>
      <c r="O203" s="45" t="e">
        <f>SUMIF([1]апрель2026!$A$5:$A$3260,$A$17:$A$1342,[1]апрель2026!$AE$5:$AE$3260)</f>
        <v>#VALUE!</v>
      </c>
      <c r="P203" s="45" t="e">
        <f>SUMIF([1]апрель2026!$A$5:$A$3260,$A$17:$A$1342,[1]апрель2026!$AF$5:$AF$3260)</f>
        <v>#VALUE!</v>
      </c>
      <c r="Q203" s="45" t="e">
        <f>SUMIF([1]апрель2026!$A$5:$A$3260,$A$17:$A$1342,[1]апрель2026!$AG$5:$AG$3260)</f>
        <v>#VALUE!</v>
      </c>
      <c r="R203" s="45" t="e">
        <f>SUMIF([1]апрель2026!$A$5:$A$3260,$A$17:$A$1342,[1]апрель2026!$AH$5:$AH$3260)</f>
        <v>#VALUE!</v>
      </c>
      <c r="S203" s="17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:54" s="7" customFormat="1" ht="15.75" hidden="1" x14ac:dyDescent="0.25">
      <c r="A204" s="90"/>
      <c r="B204" s="80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114"/>
      <c r="N204" s="66"/>
      <c r="O204" s="66"/>
      <c r="P204" s="66"/>
      <c r="Q204" s="66"/>
      <c r="R204" s="66"/>
      <c r="S204" s="17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:54" s="7" customFormat="1" ht="15.75" hidden="1" x14ac:dyDescent="0.25">
      <c r="A205" s="82"/>
      <c r="B205" s="109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94"/>
      <c r="N205" s="45" t="e">
        <f>SUMIF([1]апрель2026!$A$5:$A$3260,$A$17:$A$1342,[1]апрель2026!$J$5:$J$3260)</f>
        <v>#VALUE!</v>
      </c>
      <c r="O205" s="45" t="e">
        <f>SUMIF([1]апрель2026!$A$5:$A$3260,$A$17:$A$1342,[1]апрель2026!$AE$5:$AE$3260)</f>
        <v>#VALUE!</v>
      </c>
      <c r="P205" s="45" t="e">
        <f>SUMIF([1]апрель2026!$A$5:$A$3260,$A$17:$A$1342,[1]апрель2026!$AF$5:$AF$3260)</f>
        <v>#VALUE!</v>
      </c>
      <c r="Q205" s="45" t="e">
        <f>SUMIF([1]апрель2026!$A$5:$A$3260,$A$17:$A$1342,[1]апрель2026!$AG$5:$AG$3260)</f>
        <v>#VALUE!</v>
      </c>
      <c r="R205" s="45" t="e">
        <f>SUMIF([1]апрель2026!$A$5:$A$3260,$A$17:$A$1342,[1]апрель2026!$AH$5:$AH$3260)</f>
        <v>#VALUE!</v>
      </c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:54" x14ac:dyDescent="0.25">
      <c r="A206" s="23">
        <v>78</v>
      </c>
      <c r="B206" s="103" t="s">
        <v>44</v>
      </c>
      <c r="C206" s="2">
        <v>0</v>
      </c>
      <c r="D206" s="2">
        <v>405800.12</v>
      </c>
      <c r="E206" s="2">
        <v>265749.97000000015</v>
      </c>
      <c r="F206" s="2">
        <v>65.487898327876337</v>
      </c>
      <c r="G206" s="2">
        <v>140050.14999999985</v>
      </c>
      <c r="H206" s="2">
        <v>194837.82999999987</v>
      </c>
      <c r="I206" s="2">
        <v>95212.319999999978</v>
      </c>
      <c r="J206" s="2">
        <v>150000</v>
      </c>
      <c r="K206" s="2">
        <v>157.54263733936958</v>
      </c>
      <c r="L206" s="2">
        <v>-54787.680000000022</v>
      </c>
      <c r="M206" s="94">
        <v>140050.14999999985</v>
      </c>
      <c r="N206" s="45" t="e">
        <f>SUMIF([1]апрель2026!$A$5:$A$3260,$A$17:$A$1342,[1]апрель2026!$J$5:$J$3260)</f>
        <v>#VALUE!</v>
      </c>
      <c r="O206" s="45" t="e">
        <f>SUMIF([1]апрель2026!$A$5:$A$3260,$A$17:$A$1342,[1]апрель2026!$AE$5:$AE$3260)</f>
        <v>#VALUE!</v>
      </c>
      <c r="P206" s="45" t="e">
        <f>SUMIF([1]апрель2026!$A$5:$A$3260,$A$17:$A$1342,[1]апрель2026!$AF$5:$AF$3260)</f>
        <v>#VALUE!</v>
      </c>
      <c r="Q206" s="45" t="e">
        <f>SUMIF([1]апрель2026!$A$5:$A$3260,$A$17:$A$1342,[1]апрель2026!$AG$5:$AG$3260)</f>
        <v>#VALUE!</v>
      </c>
      <c r="R206" s="45" t="e">
        <f>SUMIF([1]апрель2026!$A$5:$A$3260,$A$17:$A$1342,[1]апрель2026!$AH$5:$AH$3260)</f>
        <v>#VALUE!</v>
      </c>
    </row>
    <row r="207" spans="1:54" x14ac:dyDescent="0.25">
      <c r="A207" s="23"/>
      <c r="B207" s="3" t="s">
        <v>19</v>
      </c>
      <c r="C207" s="9">
        <v>0</v>
      </c>
      <c r="D207" s="9">
        <v>405800.12</v>
      </c>
      <c r="E207" s="9">
        <v>265749.97000000015</v>
      </c>
      <c r="F207" s="9">
        <v>65.487898327876337</v>
      </c>
      <c r="G207" s="9">
        <v>140050.14999999985</v>
      </c>
      <c r="H207" s="9">
        <v>194837.82999999987</v>
      </c>
      <c r="I207" s="9">
        <v>95212.319999999978</v>
      </c>
      <c r="J207" s="9">
        <v>150000</v>
      </c>
      <c r="K207" s="9">
        <v>157.54263733936958</v>
      </c>
      <c r="L207" s="9">
        <v>-54787.680000000022</v>
      </c>
      <c r="M207" s="48">
        <v>140050.14999999985</v>
      </c>
      <c r="N207" s="9" t="e">
        <f t="shared" ref="N207:R207" si="14">N112+N155+N176+N184+N173</f>
        <v>#VALUE!</v>
      </c>
      <c r="O207" s="9" t="e">
        <f t="shared" si="14"/>
        <v>#VALUE!</v>
      </c>
      <c r="P207" s="9" t="e">
        <f t="shared" si="14"/>
        <v>#VALUE!</v>
      </c>
      <c r="Q207" s="9" t="e">
        <f t="shared" si="14"/>
        <v>#VALUE!</v>
      </c>
      <c r="R207" s="9" t="e">
        <f t="shared" si="14"/>
        <v>#VALUE!</v>
      </c>
    </row>
    <row r="208" spans="1:54" x14ac:dyDescent="0.25">
      <c r="A208" s="23"/>
      <c r="B208" s="3" t="s">
        <v>13</v>
      </c>
      <c r="C208" s="2"/>
      <c r="D208" s="2"/>
      <c r="E208" s="2"/>
      <c r="F208" s="2" t="e">
        <v>#DIV/0!</v>
      </c>
      <c r="G208" s="2"/>
      <c r="H208" s="2"/>
      <c r="I208" s="2"/>
      <c r="J208" s="2"/>
      <c r="K208" s="2" t="e">
        <v>#DIV/0!</v>
      </c>
      <c r="L208" s="2"/>
      <c r="M208" s="94"/>
      <c r="N208" s="56"/>
      <c r="O208" s="56"/>
      <c r="P208" s="56"/>
      <c r="Q208" s="56"/>
      <c r="R208" s="56"/>
    </row>
    <row r="209" spans="1:85" x14ac:dyDescent="0.25">
      <c r="A209" s="23"/>
      <c r="B209" s="3" t="s">
        <v>10</v>
      </c>
      <c r="C209" s="9">
        <v>0</v>
      </c>
      <c r="D209" s="9">
        <v>21553.89</v>
      </c>
      <c r="E209" s="9">
        <v>19816.579999999994</v>
      </c>
      <c r="F209" s="9">
        <v>91.939691628750055</v>
      </c>
      <c r="G209" s="9">
        <v>1737.3100000000049</v>
      </c>
      <c r="H209" s="9">
        <v>1485.9600000000064</v>
      </c>
      <c r="I209" s="9">
        <v>4104.2299999999996</v>
      </c>
      <c r="J209" s="9">
        <v>3852.88</v>
      </c>
      <c r="K209" s="9">
        <v>93.875830545559097</v>
      </c>
      <c r="L209" s="9">
        <v>251.34999999999945</v>
      </c>
      <c r="M209" s="48">
        <v>1737.3100000000059</v>
      </c>
      <c r="N209" s="55" t="e">
        <f t="shared" ref="N209:R209" si="15">SUM(N210:N260)</f>
        <v>#VALUE!</v>
      </c>
      <c r="O209" s="55" t="e">
        <f t="shared" si="15"/>
        <v>#VALUE!</v>
      </c>
      <c r="P209" s="55" t="e">
        <f t="shared" si="15"/>
        <v>#VALUE!</v>
      </c>
      <c r="Q209" s="55" t="e">
        <f t="shared" si="15"/>
        <v>#VALUE!</v>
      </c>
      <c r="R209" s="55" t="e">
        <f t="shared" si="15"/>
        <v>#VALUE!</v>
      </c>
    </row>
    <row r="210" spans="1:85" s="20" customFormat="1" hidden="1" x14ac:dyDescent="0.25">
      <c r="A210" s="19"/>
      <c r="B210" s="123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2"/>
      <c r="N210" s="19" t="e">
        <f>SUMIF([1]апрель2026!$A$5:$A$3260,$A$17:$A$1342,[1]апрель2026!$J$5:$J$3260)</f>
        <v>#VALUE!</v>
      </c>
      <c r="O210" s="19" t="e">
        <f>SUMIF([1]апрель2026!$A$5:$A$3260,$A$17:$A$1342,[1]апрель2026!$AE$5:$AE$3260)</f>
        <v>#VALUE!</v>
      </c>
      <c r="P210" s="19" t="e">
        <f>SUMIF([1]апрель2026!$A$5:$A$3260,$A$17:$A$1342,[1]апрель2026!$AF$5:$AF$3260)</f>
        <v>#VALUE!</v>
      </c>
      <c r="Q210" s="19" t="e">
        <f>SUMIF([1]апрель2026!$A$5:$A$3260,$A$17:$A$1342,[1]апрель2026!$AG$5:$AG$3260)</f>
        <v>#VALUE!</v>
      </c>
      <c r="R210" s="19" t="e">
        <f>SUMIF([1]апрель2026!$A$5:$A$3260,$A$17:$A$1342,[1]апрель2026!$AH$5:$AH$3260)</f>
        <v>#VALUE!</v>
      </c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</row>
    <row r="211" spans="1:85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2"/>
      <c r="N211" s="19" t="e">
        <f>SUMIF([1]апрель2026!$A$5:$A$3260,$A$17:$A$1342,[1]апрель2026!$J$5:$J$3260)</f>
        <v>#VALUE!</v>
      </c>
      <c r="O211" s="19" t="e">
        <f>SUMIF([1]апрель2026!$A$5:$A$3260,$A$17:$A$1342,[1]апрель2026!$AE$5:$AE$3260)</f>
        <v>#VALUE!</v>
      </c>
      <c r="P211" s="19" t="e">
        <f>SUMIF([1]апрель2026!$A$5:$A$3260,$A$17:$A$1342,[1]апрель2026!$AF$5:$AF$3260)</f>
        <v>#VALUE!</v>
      </c>
      <c r="Q211" s="19" t="e">
        <f>SUMIF([1]апрель2026!$A$5:$A$3260,$A$17:$A$1342,[1]апрель2026!$AG$5:$AG$3260)</f>
        <v>#VALUE!</v>
      </c>
      <c r="R211" s="19" t="e">
        <f>SUMIF([1]апрель2026!$A$5:$A$3260,$A$17:$A$1342,[1]апрель2026!$AH$5:$AH$3260)</f>
        <v>#VALUE!</v>
      </c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</row>
    <row r="212" spans="1:85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2"/>
      <c r="N212" s="19" t="e">
        <f>SUMIF([1]апрель2026!$A$5:$A$3260,$A$17:$A$1342,[1]апрель2026!$J$5:$J$3260)</f>
        <v>#VALUE!</v>
      </c>
      <c r="O212" s="19" t="e">
        <f>SUMIF([1]апрель2026!$A$5:$A$3260,$A$17:$A$1342,[1]апрель2026!$AE$5:$AE$3260)</f>
        <v>#VALUE!</v>
      </c>
      <c r="P212" s="19" t="e">
        <f>SUMIF([1]апрель2026!$A$5:$A$3260,$A$17:$A$1342,[1]апрель2026!$AF$5:$AF$3260)</f>
        <v>#VALUE!</v>
      </c>
      <c r="Q212" s="19" t="e">
        <f>SUMIF([1]апрель2026!$A$5:$A$3260,$A$17:$A$1342,[1]апрель2026!$AG$5:$AG$3260)</f>
        <v>#VALUE!</v>
      </c>
      <c r="R212" s="19" t="e">
        <f>SUMIF([1]апрель2026!$A$5:$A$3260,$A$17:$A$1342,[1]апрель2026!$AH$5:$AH$3260)</f>
        <v>#VALUE!</v>
      </c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</row>
    <row r="213" spans="1:85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2"/>
      <c r="N213" s="19" t="e">
        <f>SUMIF([1]апрель2026!$A$5:$A$3260,$A$17:$A$1342,[1]апрель2026!$J$5:$J$3260)</f>
        <v>#VALUE!</v>
      </c>
      <c r="O213" s="19" t="e">
        <f>SUMIF([1]апрель2026!$A$5:$A$3260,$A$17:$A$1342,[1]апрель2026!$AE$5:$AE$3260)</f>
        <v>#VALUE!</v>
      </c>
      <c r="P213" s="19" t="e">
        <f>SUMIF([1]апрель2026!$A$5:$A$3260,$A$17:$A$1342,[1]апрель2026!$AF$5:$AF$3260)</f>
        <v>#VALUE!</v>
      </c>
      <c r="Q213" s="19" t="e">
        <f>SUMIF([1]апрель2026!$A$5:$A$3260,$A$17:$A$1342,[1]апрель2026!$AG$5:$AG$3260)</f>
        <v>#VALUE!</v>
      </c>
      <c r="R213" s="19" t="e">
        <f>SUMIF([1]апрель2026!$A$5:$A$3260,$A$17:$A$1342,[1]апрель2026!$AH$5:$AH$3260)</f>
        <v>#VALUE!</v>
      </c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</row>
    <row r="214" spans="1:85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2"/>
      <c r="N214" s="19" t="e">
        <f>SUMIF([1]апрель2026!$A$5:$A$3260,$A$17:$A$1342,[1]апрель2026!$J$5:$J$3260)</f>
        <v>#VALUE!</v>
      </c>
      <c r="O214" s="19" t="e">
        <f>SUMIF([1]апрель2026!$A$5:$A$3260,$A$17:$A$1342,[1]апрель2026!$AE$5:$AE$3260)</f>
        <v>#VALUE!</v>
      </c>
      <c r="P214" s="19" t="e">
        <f>SUMIF([1]апрель2026!$A$5:$A$3260,$A$17:$A$1342,[1]апрель2026!$AF$5:$AF$3260)</f>
        <v>#VALUE!</v>
      </c>
      <c r="Q214" s="19" t="e">
        <f>SUMIF([1]апрель2026!$A$5:$A$3260,$A$17:$A$1342,[1]апрель2026!$AG$5:$AG$3260)</f>
        <v>#VALUE!</v>
      </c>
      <c r="R214" s="19" t="e">
        <f>SUMIF([1]апрель2026!$A$5:$A$3260,$A$17:$A$1342,[1]апрель2026!$AH$5:$AH$3260)</f>
        <v>#VALUE!</v>
      </c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</row>
    <row r="215" spans="1:85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2"/>
      <c r="N215" s="19" t="e">
        <f>SUMIF([1]апрель2026!$A$5:$A$3260,$A$17:$A$1342,[1]апрель2026!$J$5:$J$3260)</f>
        <v>#VALUE!</v>
      </c>
      <c r="O215" s="19" t="e">
        <f>SUMIF([1]апрель2026!$A$5:$A$3260,$A$17:$A$1342,[1]апрель2026!$AE$5:$AE$3260)</f>
        <v>#VALUE!</v>
      </c>
      <c r="P215" s="19" t="e">
        <f>SUMIF([1]апрель2026!$A$5:$A$3260,$A$17:$A$1342,[1]апрель2026!$AF$5:$AF$3260)</f>
        <v>#VALUE!</v>
      </c>
      <c r="Q215" s="19" t="e">
        <f>SUMIF([1]апрель2026!$A$5:$A$3260,$A$17:$A$1342,[1]апрель2026!$AG$5:$AG$3260)</f>
        <v>#VALUE!</v>
      </c>
      <c r="R215" s="19" t="e">
        <f>SUMIF([1]апрель2026!$A$5:$A$3260,$A$17:$A$1342,[1]апрель2026!$AH$5:$AH$3260)</f>
        <v>#VALUE!</v>
      </c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</row>
    <row r="216" spans="1:85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2"/>
      <c r="N216" s="19" t="e">
        <f>SUMIF([1]апрель2026!$A$5:$A$3260,$A$17:$A$1342,[1]апрель2026!$J$5:$J$3260)</f>
        <v>#VALUE!</v>
      </c>
      <c r="O216" s="19" t="e">
        <f>SUMIF([1]апрель2026!$A$5:$A$3260,$A$17:$A$1342,[1]апрель2026!$AE$5:$AE$3260)</f>
        <v>#VALUE!</v>
      </c>
      <c r="P216" s="19" t="e">
        <f>SUMIF([1]апрель2026!$A$5:$A$3260,$A$17:$A$1342,[1]апрель2026!$AF$5:$AF$3260)</f>
        <v>#VALUE!</v>
      </c>
      <c r="Q216" s="19" t="e">
        <f>SUMIF([1]апрель2026!$A$5:$A$3260,$A$17:$A$1342,[1]апрель2026!$AG$5:$AG$3260)</f>
        <v>#VALUE!</v>
      </c>
      <c r="R216" s="19" t="e">
        <f>SUMIF([1]апрель2026!$A$5:$A$3260,$A$17:$A$1342,[1]апрель2026!$AH$5:$AH$3260)</f>
        <v>#VALUE!</v>
      </c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</row>
    <row r="217" spans="1:85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2"/>
      <c r="N217" s="19" t="e">
        <f>SUMIF([1]апрель2026!$A$5:$A$3260,$A$17:$A$1342,[1]апрель2026!$J$5:$J$3260)</f>
        <v>#VALUE!</v>
      </c>
      <c r="O217" s="19" t="e">
        <f>SUMIF([1]апрель2026!$A$5:$A$3260,$A$17:$A$1342,[1]апрель2026!$AE$5:$AE$3260)</f>
        <v>#VALUE!</v>
      </c>
      <c r="P217" s="19" t="e">
        <f>SUMIF([1]апрель2026!$A$5:$A$3260,$A$17:$A$1342,[1]апрель2026!$AF$5:$AF$3260)</f>
        <v>#VALUE!</v>
      </c>
      <c r="Q217" s="19" t="e">
        <f>SUMIF([1]апрель2026!$A$5:$A$3260,$A$17:$A$1342,[1]апрель2026!$AG$5:$AG$3260)</f>
        <v>#VALUE!</v>
      </c>
      <c r="R217" s="19" t="e">
        <f>SUMIF([1]апрель2026!$A$5:$A$3260,$A$17:$A$1342,[1]апрель2026!$AH$5:$AH$3260)</f>
        <v>#VALUE!</v>
      </c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</row>
    <row r="218" spans="1:85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2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</row>
    <row r="219" spans="1:85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2"/>
      <c r="N219" s="19" t="e">
        <f>SUMIF([1]апрель2026!$A$5:$A$3260,$A$17:$A$1342,[1]апрель2026!$J$5:$J$3260)</f>
        <v>#VALUE!</v>
      </c>
      <c r="O219" s="19" t="e">
        <f>SUMIF([1]апрель2026!$A$5:$A$3260,$A$17:$A$1342,[1]апрель2026!$AE$5:$AE$3260)</f>
        <v>#VALUE!</v>
      </c>
      <c r="P219" s="19" t="e">
        <f>SUMIF([1]апрель2026!$A$5:$A$3260,$A$17:$A$1342,[1]апрель2026!$AF$5:$AF$3260)</f>
        <v>#VALUE!</v>
      </c>
      <c r="Q219" s="19" t="e">
        <f>SUMIF([1]апрель2026!$A$5:$A$3260,$A$17:$A$1342,[1]апрель2026!$AG$5:$AG$3260)</f>
        <v>#VALUE!</v>
      </c>
      <c r="R219" s="19" t="e">
        <f>SUMIF([1]апрель2026!$A$5:$A$3260,$A$17:$A$1342,[1]апрель2026!$AH$5:$AH$3260)</f>
        <v>#VALUE!</v>
      </c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</row>
    <row r="220" spans="1:85" s="20" customFormat="1" hidden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2"/>
      <c r="N220" s="19" t="e">
        <f>SUMIF([1]апрель2026!$A$5:$A$3260,$A$17:$A$1342,[1]апрель2026!$J$5:$J$3260)</f>
        <v>#VALUE!</v>
      </c>
      <c r="O220" s="19" t="e">
        <f>SUMIF([1]апрель2026!$A$5:$A$3260,$A$17:$A$1342,[1]апрель2026!$AE$5:$AE$3260)</f>
        <v>#VALUE!</v>
      </c>
      <c r="P220" s="19" t="e">
        <f>SUMIF([1]апрель2026!$A$5:$A$3260,$A$17:$A$1342,[1]апрель2026!$AF$5:$AF$3260)</f>
        <v>#VALUE!</v>
      </c>
      <c r="Q220" s="19" t="e">
        <f>SUMIF([1]апрель2026!$A$5:$A$3260,$A$17:$A$1342,[1]апрель2026!$AG$5:$AG$3260)</f>
        <v>#VALUE!</v>
      </c>
      <c r="R220" s="19" t="e">
        <f>SUMIF([1]апрель2026!$A$5:$A$3260,$A$17:$A$1342,[1]апрель2026!$AH$5:$AH$3260)</f>
        <v>#VALUE!</v>
      </c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</row>
    <row r="221" spans="1:85" s="20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2"/>
      <c r="N221" s="19" t="e">
        <f>SUMIF([1]апрель2026!$A$5:$A$3260,$A$17:$A$1342,[1]апрель2026!$J$5:$J$3260)</f>
        <v>#VALUE!</v>
      </c>
      <c r="O221" s="19" t="e">
        <f>SUMIF([1]апрель2026!$A$5:$A$3260,$A$17:$A$1342,[1]апрель2026!$AE$5:$AE$3260)</f>
        <v>#VALUE!</v>
      </c>
      <c r="P221" s="19" t="e">
        <f>SUMIF([1]апрель2026!$A$5:$A$3260,$A$17:$A$1342,[1]апрель2026!$AF$5:$AF$3260)</f>
        <v>#VALUE!</v>
      </c>
      <c r="Q221" s="19" t="e">
        <f>SUMIF([1]апрель2026!$A$5:$A$3260,$A$17:$A$1342,[1]апрель2026!$AG$5:$AG$3260)</f>
        <v>#VALUE!</v>
      </c>
      <c r="R221" s="19" t="e">
        <f>SUMIF([1]апрель2026!$A$5:$A$3260,$A$17:$A$1342,[1]апрель2026!$AH$5:$AH$3260)</f>
        <v>#VALUE!</v>
      </c>
      <c r="S221" s="17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</row>
    <row r="222" spans="1:85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2"/>
      <c r="N222" s="19" t="e">
        <f>SUMIF([1]апрель2026!$A$5:$A$3260,$A$17:$A$1342,[1]апрель2026!$J$5:$J$3260)</f>
        <v>#VALUE!</v>
      </c>
      <c r="O222" s="19" t="e">
        <f>SUMIF([1]апрель2026!$A$5:$A$3260,$A$17:$A$1342,[1]апрель2026!$AE$5:$AE$3260)</f>
        <v>#VALUE!</v>
      </c>
      <c r="P222" s="19" t="e">
        <f>SUMIF([1]апрель2026!$A$5:$A$3260,$A$17:$A$1342,[1]апрель2026!$AF$5:$AF$3260)</f>
        <v>#VALUE!</v>
      </c>
      <c r="Q222" s="19" t="e">
        <f>SUMIF([1]апрель2026!$A$5:$A$3260,$A$17:$A$1342,[1]апрель2026!$AG$5:$AG$3260)</f>
        <v>#VALUE!</v>
      </c>
      <c r="R222" s="19" t="e">
        <f>SUMIF([1]апрель2026!$A$5:$A$3260,$A$17:$A$1342,[1]апрель2026!$AH$5:$AH$3260)</f>
        <v>#VALUE!</v>
      </c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</row>
    <row r="223" spans="1:85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2"/>
      <c r="N223" s="19" t="e">
        <f>SUMIF([1]апрель2026!$A$5:$A$3260,$A$17:$A$1342,[1]апрель2026!$J$5:$J$3260)</f>
        <v>#VALUE!</v>
      </c>
      <c r="O223" s="19" t="e">
        <f>SUMIF([1]апрель2026!$A$5:$A$3260,$A$17:$A$1342,[1]апрель2026!$AE$5:$AE$3260)</f>
        <v>#VALUE!</v>
      </c>
      <c r="P223" s="19" t="e">
        <f>SUMIF([1]апрель2026!$A$5:$A$3260,$A$17:$A$1342,[1]апрель2026!$AF$5:$AF$3260)</f>
        <v>#VALUE!</v>
      </c>
      <c r="Q223" s="19" t="e">
        <f>SUMIF([1]апрель2026!$A$5:$A$3260,$A$17:$A$1342,[1]апрель2026!$AG$5:$AG$3260)</f>
        <v>#VALUE!</v>
      </c>
      <c r="R223" s="19" t="e">
        <f>SUMIF([1]апрель2026!$A$5:$A$3260,$A$17:$A$1342,[1]апрель2026!$AH$5:$AH$3260)</f>
        <v>#VALUE!</v>
      </c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</row>
    <row r="224" spans="1:85" s="20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2"/>
      <c r="N224" s="19" t="e">
        <f>SUMIF([1]апрель2026!$A$5:$A$3260,$A$17:$A$1342,[1]апрель2026!$J$5:$J$3260)</f>
        <v>#VALUE!</v>
      </c>
      <c r="O224" s="19" t="e">
        <f>SUMIF([1]апрель2026!$A$5:$A$3260,$A$17:$A$1342,[1]апрель2026!$AE$5:$AE$3260)</f>
        <v>#VALUE!</v>
      </c>
      <c r="P224" s="19" t="e">
        <f>SUMIF([1]апрель2026!$A$5:$A$3260,$A$17:$A$1342,[1]апрель2026!$AF$5:$AF$3260)</f>
        <v>#VALUE!</v>
      </c>
      <c r="Q224" s="19" t="e">
        <f>SUMIF([1]апрель2026!$A$5:$A$3260,$A$17:$A$1342,[1]апрель2026!$AG$5:$AG$3260)</f>
        <v>#VALUE!</v>
      </c>
      <c r="R224" s="19" t="e">
        <f>SUMIF([1]апрель2026!$A$5:$A$3260,$A$17:$A$1342,[1]апрель2026!$AH$5:$AH$3260)</f>
        <v>#VALUE!</v>
      </c>
      <c r="S224" s="17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</row>
    <row r="225" spans="1:85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2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</row>
    <row r="226" spans="1:85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2"/>
      <c r="N226" s="19" t="e">
        <f>SUMIF([1]апрель2026!$A$5:$A$3260,$A$17:$A$1342,[1]апрель2026!$J$5:$J$3260)</f>
        <v>#VALUE!</v>
      </c>
      <c r="O226" s="19" t="e">
        <f>SUMIF([1]апрель2026!$A$5:$A$3260,$A$17:$A$1342,[1]апрель2026!$AE$5:$AE$3260)</f>
        <v>#VALUE!</v>
      </c>
      <c r="P226" s="19" t="e">
        <f>SUMIF([1]апрель2026!$A$5:$A$3260,$A$17:$A$1342,[1]апрель2026!$AF$5:$AF$3260)</f>
        <v>#VALUE!</v>
      </c>
      <c r="Q226" s="19" t="e">
        <f>SUMIF([1]апрель2026!$A$5:$A$3260,$A$17:$A$1342,[1]апрель2026!$AG$5:$AG$3260)</f>
        <v>#VALUE!</v>
      </c>
      <c r="R226" s="19" t="e">
        <f>SUMIF([1]апрель2026!$A$5:$A$3260,$A$17:$A$1342,[1]апрель2026!$AH$5:$AH$3260)</f>
        <v>#VALUE!</v>
      </c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</row>
    <row r="227" spans="1:85" s="20" customFormat="1" hidden="1" x14ac:dyDescent="0.25">
      <c r="A227" s="19"/>
      <c r="B227" s="123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2"/>
      <c r="N227" s="19" t="e">
        <f>SUMIF([1]апрель2026!$A$5:$A$3260,$A$17:$A$1342,[1]апрель2026!$J$5:$J$3260)</f>
        <v>#VALUE!</v>
      </c>
      <c r="O227" s="19" t="e">
        <f>SUMIF([1]апрель2026!$A$5:$A$3260,$A$17:$A$1342,[1]апрель2026!$AE$5:$AE$3260)</f>
        <v>#VALUE!</v>
      </c>
      <c r="P227" s="19" t="e">
        <f>SUMIF([1]апрель2026!$A$5:$A$3260,$A$17:$A$1342,[1]апрель2026!$AF$5:$AF$3260)</f>
        <v>#VALUE!</v>
      </c>
      <c r="Q227" s="19" t="e">
        <f>SUMIF([1]апрель2026!$A$5:$A$3260,$A$17:$A$1342,[1]апрель2026!$AG$5:$AG$3260)</f>
        <v>#VALUE!</v>
      </c>
      <c r="R227" s="19" t="e">
        <f>SUMIF([1]апрель2026!$A$5:$A$3260,$A$17:$A$1342,[1]апрель2026!$AH$5:$AH$3260)</f>
        <v>#VALUE!</v>
      </c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</row>
    <row r="228" spans="1:85" s="44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2"/>
      <c r="N228" s="19" t="e">
        <f>SUMIF([1]апрель2026!$A$5:$A$3260,$A$17:$A$1342,[1]апрель2026!$J$5:$J$3260)</f>
        <v>#VALUE!</v>
      </c>
      <c r="O228" s="19" t="e">
        <f>SUMIF([1]апрель2026!$A$5:$A$3260,$A$17:$A$1342,[1]апрель2026!$AE$5:$AE$3260)</f>
        <v>#VALUE!</v>
      </c>
      <c r="P228" s="19" t="e">
        <f>SUMIF([1]апрель2026!$A$5:$A$3260,$A$17:$A$1342,[1]апрель2026!$AF$5:$AF$3260)</f>
        <v>#VALUE!</v>
      </c>
      <c r="Q228" s="19" t="e">
        <f>SUMIF([1]апрель2026!$A$5:$A$3260,$A$17:$A$1342,[1]апрель2026!$AG$5:$AG$3260)</f>
        <v>#VALUE!</v>
      </c>
      <c r="R228" s="19" t="e">
        <f>SUMIF([1]апрель2026!$A$5:$A$3260,$A$17:$A$1342,[1]апрель2026!$AH$5:$AH$3260)</f>
        <v>#VALUE!</v>
      </c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</row>
    <row r="229" spans="1:85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8"/>
      <c r="N229" s="111" t="e">
        <f>SUMIF([1]апрель2026!$A$5:$A$3260,$A$17:$A$1342,[1]апрель2026!$J$5:$J$3260)</f>
        <v>#VALUE!</v>
      </c>
      <c r="O229" s="111" t="e">
        <f>SUMIF([1]апрель2026!$A$5:$A$3260,$A$17:$A$1342,[1]апрель2026!$AE$5:$AE$3260)</f>
        <v>#VALUE!</v>
      </c>
      <c r="P229" s="111" t="e">
        <f>SUMIF([1]апрель2026!$A$5:$A$3260,$A$17:$A$1342,[1]апрель2026!$AF$5:$AF$3260)</f>
        <v>#VALUE!</v>
      </c>
      <c r="Q229" s="111" t="e">
        <f>SUMIF([1]апрель2026!$A$5:$A$3260,$A$17:$A$1342,[1]апрель2026!$AG$5:$AG$3260)</f>
        <v>#VALUE!</v>
      </c>
      <c r="R229" s="111" t="e">
        <f>SUMIF([1]апрель2026!$A$5:$A$3260,$A$17:$A$1342,[1]апрель2026!$AH$5:$AH$3260)</f>
        <v>#VALUE!</v>
      </c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</row>
    <row r="230" spans="1:85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2"/>
      <c r="N230" s="19" t="e">
        <f>SUMIF([1]апрель2026!$A$5:$A$3260,$A$17:$A$1342,[1]апрель2026!$J$5:$J$3260)</f>
        <v>#VALUE!</v>
      </c>
      <c r="O230" s="19" t="e">
        <f>SUMIF([1]апрель2026!$A$5:$A$3260,$A$17:$A$1342,[1]апрель2026!$AE$5:$AE$3260)</f>
        <v>#VALUE!</v>
      </c>
      <c r="P230" s="19" t="e">
        <f>SUMIF([1]апрель2026!$A$5:$A$3260,$A$17:$A$1342,[1]апрель2026!$AF$5:$AF$3260)</f>
        <v>#VALUE!</v>
      </c>
      <c r="Q230" s="19" t="e">
        <f>SUMIF([1]апрель2026!$A$5:$A$3260,$A$17:$A$1342,[1]апрель2026!$AG$5:$AG$3260)</f>
        <v>#VALUE!</v>
      </c>
      <c r="R230" s="19" t="e">
        <f>SUMIF([1]апрель2026!$A$5:$A$3260,$A$17:$A$1342,[1]апрель2026!$AH$5:$AH$3260)</f>
        <v>#VALUE!</v>
      </c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</row>
    <row r="231" spans="1:85" s="46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2"/>
      <c r="N231" s="19" t="e">
        <f>SUMIF([1]апрель2026!$A$5:$A$3260,$A$17:$A$1342,[1]апрель2026!$J$5:$J$3260)</f>
        <v>#VALUE!</v>
      </c>
      <c r="O231" s="19" t="e">
        <f>SUMIF([1]апрель2026!$A$5:$A$3260,$A$17:$A$1342,[1]апрель2026!$AE$5:$AE$3260)</f>
        <v>#VALUE!</v>
      </c>
      <c r="P231" s="19" t="e">
        <f>SUMIF([1]апрель2026!$A$5:$A$3260,$A$17:$A$1342,[1]апрель2026!$AF$5:$AF$3260)</f>
        <v>#VALUE!</v>
      </c>
      <c r="Q231" s="19" t="e">
        <f>SUMIF([1]апрель2026!$A$5:$A$3260,$A$17:$A$1342,[1]апрель2026!$AG$5:$AG$3260)</f>
        <v>#VALUE!</v>
      </c>
      <c r="R231" s="19" t="e">
        <f>SUMIF([1]апрель2026!$A$5:$A$3260,$A$17:$A$1342,[1]апрель2026!$AH$5:$AH$3260)</f>
        <v>#VALUE!</v>
      </c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</row>
    <row r="232" spans="1:85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2"/>
      <c r="N232" s="19" t="e">
        <f>SUMIF([1]апрель2026!$A$5:$A$3260,$A$17:$A$1342,[1]апрель2026!$J$5:$J$3260)</f>
        <v>#VALUE!</v>
      </c>
      <c r="O232" s="19" t="e">
        <f>SUMIF([1]апрель2026!$A$5:$A$3260,$A$17:$A$1342,[1]апрель2026!$AE$5:$AE$3260)</f>
        <v>#VALUE!</v>
      </c>
      <c r="P232" s="19" t="e">
        <f>SUMIF([1]апрель2026!$A$5:$A$3260,$A$17:$A$1342,[1]апрель2026!$AF$5:$AF$3260)</f>
        <v>#VALUE!</v>
      </c>
      <c r="Q232" s="19" t="e">
        <f>SUMIF([1]апрель2026!$A$5:$A$3260,$A$17:$A$1342,[1]апрель2026!$AG$5:$AG$3260)</f>
        <v>#VALUE!</v>
      </c>
      <c r="R232" s="19" t="e">
        <f>SUMIF([1]апрель2026!$A$5:$A$3260,$A$17:$A$1342,[1]апрель2026!$AH$5:$AH$3260)</f>
        <v>#VALUE!</v>
      </c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</row>
    <row r="233" spans="1:85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2"/>
      <c r="N233" s="19" t="e">
        <f>SUMIF([1]апрель2026!$A$5:$A$3260,$A$17:$A$1342,[1]апрель2026!$J$5:$J$3260)</f>
        <v>#VALUE!</v>
      </c>
      <c r="O233" s="19" t="e">
        <f>SUMIF([1]апрель2026!$A$5:$A$3260,$A$17:$A$1342,[1]апрель2026!$AE$5:$AE$3260)</f>
        <v>#VALUE!</v>
      </c>
      <c r="P233" s="19" t="e">
        <f>SUMIF([1]апрель2026!$A$5:$A$3260,$A$17:$A$1342,[1]апрель2026!$AF$5:$AF$3260)</f>
        <v>#VALUE!</v>
      </c>
      <c r="Q233" s="19" t="e">
        <f>SUMIF([1]апрель2026!$A$5:$A$3260,$A$17:$A$1342,[1]апрель2026!$AG$5:$AG$3260)</f>
        <v>#VALUE!</v>
      </c>
      <c r="R233" s="19" t="e">
        <f>SUMIF([1]апрель2026!$A$5:$A$3260,$A$17:$A$1342,[1]апрель2026!$AH$5:$AH$3260)</f>
        <v>#VALUE!</v>
      </c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</row>
    <row r="234" spans="1:85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2"/>
      <c r="N234" s="19" t="e">
        <f>SUMIF([1]апрель2026!$A$5:$A$3260,$A$17:$A$1342,[1]апрель2026!$J$5:$J$3260)</f>
        <v>#VALUE!</v>
      </c>
      <c r="O234" s="19" t="e">
        <f>SUMIF([1]апрель2026!$A$5:$A$3260,$A$17:$A$1342,[1]апрель2026!$AE$5:$AE$3260)</f>
        <v>#VALUE!</v>
      </c>
      <c r="P234" s="19" t="e">
        <f>SUMIF([1]апрель2026!$A$5:$A$3260,$A$17:$A$1342,[1]апрель2026!$AF$5:$AF$3260)</f>
        <v>#VALUE!</v>
      </c>
      <c r="Q234" s="19" t="e">
        <f>SUMIF([1]апрель2026!$A$5:$A$3260,$A$17:$A$1342,[1]апрель2026!$AG$5:$AG$3260)</f>
        <v>#VALUE!</v>
      </c>
      <c r="R234" s="19" t="e">
        <f>SUMIF([1]апрель2026!$A$5:$A$3260,$A$17:$A$1342,[1]апрель2026!$AH$5:$AH$3260)</f>
        <v>#VALUE!</v>
      </c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</row>
    <row r="235" spans="1:85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2"/>
      <c r="N235" s="19" t="e">
        <f>SUMIF([1]апрель2026!$A$5:$A$3260,$A$17:$A$1342,[1]апрель2026!$J$5:$J$3260)</f>
        <v>#VALUE!</v>
      </c>
      <c r="O235" s="19" t="e">
        <f>SUMIF([1]апрель2026!$A$5:$A$3260,$A$17:$A$1342,[1]апрель2026!$AE$5:$AE$3260)</f>
        <v>#VALUE!</v>
      </c>
      <c r="P235" s="19" t="e">
        <f>SUMIF([1]апрель2026!$A$5:$A$3260,$A$17:$A$1342,[1]апрель2026!$AF$5:$AF$3260)</f>
        <v>#VALUE!</v>
      </c>
      <c r="Q235" s="19" t="e">
        <f>SUMIF([1]апрель2026!$A$5:$A$3260,$A$17:$A$1342,[1]апрель2026!$AG$5:$AG$3260)</f>
        <v>#VALUE!</v>
      </c>
      <c r="R235" s="19" t="e">
        <f>SUMIF([1]апрель2026!$A$5:$A$3260,$A$17:$A$1342,[1]апрель2026!$AH$5:$AH$3260)</f>
        <v>#VALUE!</v>
      </c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</row>
    <row r="236" spans="1:85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2"/>
      <c r="N236" s="19" t="e">
        <f>SUMIF([1]апрель2026!$A$5:$A$3260,$A$17:$A$1342,[1]апрель2026!$J$5:$J$3260)</f>
        <v>#VALUE!</v>
      </c>
      <c r="O236" s="19" t="e">
        <f>SUMIF([1]апрель2026!$A$5:$A$3260,$A$17:$A$1342,[1]апрель2026!$AE$5:$AE$3260)</f>
        <v>#VALUE!</v>
      </c>
      <c r="P236" s="19" t="e">
        <f>SUMIF([1]апрель2026!$A$5:$A$3260,$A$17:$A$1342,[1]апрель2026!$AF$5:$AF$3260)</f>
        <v>#VALUE!</v>
      </c>
      <c r="Q236" s="19" t="e">
        <f>SUMIF([1]апрель2026!$A$5:$A$3260,$A$17:$A$1342,[1]апрель2026!$AG$5:$AG$3260)</f>
        <v>#VALUE!</v>
      </c>
      <c r="R236" s="19" t="e">
        <f>SUMIF([1]апрель2026!$A$5:$A$3260,$A$17:$A$1342,[1]апрель2026!$AH$5:$AH$3260)</f>
        <v>#VALUE!</v>
      </c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</row>
    <row r="237" spans="1:85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2"/>
      <c r="N237" s="19" t="e">
        <f>SUMIF([1]апрель2026!$A$5:$A$3260,$A$17:$A$1342,[1]апрель2026!$J$5:$J$3260)</f>
        <v>#VALUE!</v>
      </c>
      <c r="O237" s="19" t="e">
        <f>SUMIF([1]апрель2026!$A$5:$A$3260,$A$17:$A$1342,[1]апрель2026!$AE$5:$AE$3260)</f>
        <v>#VALUE!</v>
      </c>
      <c r="P237" s="19" t="e">
        <f>SUMIF([1]апрель2026!$A$5:$A$3260,$A$17:$A$1342,[1]апрель2026!$AF$5:$AF$3260)</f>
        <v>#VALUE!</v>
      </c>
      <c r="Q237" s="19" t="e">
        <f>SUMIF([1]апрель2026!$A$5:$A$3260,$A$17:$A$1342,[1]апрель2026!$AG$5:$AG$3260)</f>
        <v>#VALUE!</v>
      </c>
      <c r="R237" s="19" t="e">
        <f>SUMIF([1]апрель2026!$A$5:$A$3260,$A$17:$A$1342,[1]апрель2026!$AH$5:$AH$3260)</f>
        <v>#VALUE!</v>
      </c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</row>
    <row r="238" spans="1:85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2"/>
      <c r="N238" s="19" t="e">
        <f>SUMIF([1]апрель2026!$A$5:$A$3260,$A$17:$A$1342,[1]апрель2026!$J$5:$J$3260)</f>
        <v>#VALUE!</v>
      </c>
      <c r="O238" s="19" t="e">
        <f>SUMIF([1]апрель2026!$A$5:$A$3260,$A$17:$A$1342,[1]апрель2026!$AE$5:$AE$3260)</f>
        <v>#VALUE!</v>
      </c>
      <c r="P238" s="19" t="e">
        <f>SUMIF([1]апрель2026!$A$5:$A$3260,$A$17:$A$1342,[1]апрель2026!$AF$5:$AF$3260)</f>
        <v>#VALUE!</v>
      </c>
      <c r="Q238" s="19" t="e">
        <f>SUMIF([1]апрель2026!$A$5:$A$3260,$A$17:$A$1342,[1]апрель2026!$AG$5:$AG$3260)</f>
        <v>#VALUE!</v>
      </c>
      <c r="R238" s="19" t="e">
        <f>SUMIF([1]апрель2026!$A$5:$A$3260,$A$17:$A$1342,[1]апрель2026!$AH$5:$AH$3260)</f>
        <v>#VALUE!</v>
      </c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</row>
    <row r="239" spans="1:85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2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</row>
    <row r="240" spans="1:85" s="20" customFormat="1" hidden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12"/>
      <c r="N240" s="19" t="e">
        <f>SUMIF([1]апрель2026!$A$5:$A$3260,$A$17:$A$1342,[1]апрель2026!$J$5:$J$3260)</f>
        <v>#VALUE!</v>
      </c>
      <c r="O240" s="19" t="e">
        <f>SUMIF([1]апрель2026!$A$5:$A$3260,$A$17:$A$1342,[1]апрель2026!$AE$5:$AE$3260)</f>
        <v>#VALUE!</v>
      </c>
      <c r="P240" s="19" t="e">
        <f>SUMIF([1]апрель2026!$A$5:$A$3260,$A$17:$A$1342,[1]апрель2026!$AF$5:$AF$3260)</f>
        <v>#VALUE!</v>
      </c>
      <c r="Q240" s="19" t="e">
        <f>SUMIF([1]апрель2026!$A$5:$A$3260,$A$17:$A$1342,[1]апрель2026!$AG$5:$AG$3260)</f>
        <v>#VALUE!</v>
      </c>
      <c r="R240" s="19" t="e">
        <f>SUMIF([1]апрель2026!$A$5:$A$3260,$A$17:$A$1342,[1]апрель2026!$AH$5:$AH$3260)</f>
        <v>#VALUE!</v>
      </c>
      <c r="S240" s="17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</row>
    <row r="241" spans="1:85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2"/>
      <c r="N241" s="19" t="e">
        <f>SUMIF([1]апрель2026!$A$5:$A$3260,$A$17:$A$1342,[1]апрель2026!$J$5:$J$3260)</f>
        <v>#VALUE!</v>
      </c>
      <c r="O241" s="19" t="e">
        <f>SUMIF([1]апрель2026!$A$5:$A$3260,$A$17:$A$1342,[1]апрель2026!$AE$5:$AE$3260)</f>
        <v>#VALUE!</v>
      </c>
      <c r="P241" s="19" t="e">
        <f>SUMIF([1]апрель2026!$A$5:$A$3260,$A$17:$A$1342,[1]апрель2026!$AF$5:$AF$3260)</f>
        <v>#VALUE!</v>
      </c>
      <c r="Q241" s="19" t="e">
        <f>SUMIF([1]апрель2026!$A$5:$A$3260,$A$17:$A$1342,[1]апрель2026!$AG$5:$AG$3260)</f>
        <v>#VALUE!</v>
      </c>
      <c r="R241" s="19" t="e">
        <f>SUMIF([1]апрель2026!$A$5:$A$3260,$A$17:$A$1342,[1]апрель2026!$AH$5:$AH$3260)</f>
        <v>#VALUE!</v>
      </c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</row>
    <row r="242" spans="1:85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2"/>
      <c r="N242" s="19" t="e">
        <f>SUMIF([1]апрель2026!$A$5:$A$3260,$A$17:$A$1342,[1]апрель2026!$J$5:$J$3260)</f>
        <v>#VALUE!</v>
      </c>
      <c r="O242" s="19" t="e">
        <f>SUMIF([1]апрель2026!$A$5:$A$3260,$A$17:$A$1342,[1]апрель2026!$AE$5:$AE$3260)</f>
        <v>#VALUE!</v>
      </c>
      <c r="P242" s="19" t="e">
        <f>SUMIF([1]апрель2026!$A$5:$A$3260,$A$17:$A$1342,[1]апрель2026!$AF$5:$AF$3260)</f>
        <v>#VALUE!</v>
      </c>
      <c r="Q242" s="19" t="e">
        <f>SUMIF([1]апрель2026!$A$5:$A$3260,$A$17:$A$1342,[1]апрель2026!$AG$5:$AG$3260)</f>
        <v>#VALUE!</v>
      </c>
      <c r="R242" s="19" t="e">
        <f>SUMIF([1]апрель2026!$A$5:$A$3260,$A$17:$A$1342,[1]апрель2026!$AH$5:$AH$3260)</f>
        <v>#VALUE!</v>
      </c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</row>
    <row r="243" spans="1:85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2"/>
      <c r="N243" s="19" t="e">
        <f>SUMIF([1]апрель2026!$A$5:$A$3260,$A$17:$A$1342,[1]апрель2026!$J$5:$J$3260)</f>
        <v>#VALUE!</v>
      </c>
      <c r="O243" s="19" t="e">
        <f>SUMIF([1]апрель2026!$A$5:$A$3260,$A$17:$A$1342,[1]апрель2026!$AE$5:$AE$3260)</f>
        <v>#VALUE!</v>
      </c>
      <c r="P243" s="19" t="e">
        <f>SUMIF([1]апрель2026!$A$5:$A$3260,$A$17:$A$1342,[1]апрель2026!$AF$5:$AF$3260)</f>
        <v>#VALUE!</v>
      </c>
      <c r="Q243" s="19" t="e">
        <f>SUMIF([1]апрель2026!$A$5:$A$3260,$A$17:$A$1342,[1]апрель2026!$AG$5:$AG$3260)</f>
        <v>#VALUE!</v>
      </c>
      <c r="R243" s="19" t="e">
        <f>SUMIF([1]апрель2026!$A$5:$A$3260,$A$17:$A$1342,[1]апрель2026!$AH$5:$AH$3260)</f>
        <v>#VALUE!</v>
      </c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</row>
    <row r="244" spans="1:85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2"/>
      <c r="N244" s="19" t="e">
        <f>SUMIF([1]апрель2026!$A$5:$A$3260,$A$17:$A$1342,[1]апрель2026!$J$5:$J$3260)</f>
        <v>#VALUE!</v>
      </c>
      <c r="O244" s="19" t="e">
        <f>SUMIF([1]апрель2026!$A$5:$A$3260,$A$17:$A$1342,[1]апрель2026!$AE$5:$AE$3260)</f>
        <v>#VALUE!</v>
      </c>
      <c r="P244" s="19" t="e">
        <f>SUMIF([1]апрель2026!$A$5:$A$3260,$A$17:$A$1342,[1]апрель2026!$AF$5:$AF$3260)</f>
        <v>#VALUE!</v>
      </c>
      <c r="Q244" s="19" t="e">
        <f>SUMIF([1]апрель2026!$A$5:$A$3260,$A$17:$A$1342,[1]апрель2026!$AG$5:$AG$3260)</f>
        <v>#VALUE!</v>
      </c>
      <c r="R244" s="19" t="e">
        <f>SUMIF([1]апрель2026!$A$5:$A$3260,$A$17:$A$1342,[1]апрель2026!$AH$5:$AH$3260)</f>
        <v>#VALUE!</v>
      </c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</row>
    <row r="245" spans="1:85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2"/>
      <c r="N245" s="19" t="e">
        <f>SUMIF([1]апрель2026!$A$5:$A$3260,$A$17:$A$1342,[1]апрель2026!$J$5:$J$3260)</f>
        <v>#VALUE!</v>
      </c>
      <c r="O245" s="19" t="e">
        <f>SUMIF([1]апрель2026!$A$5:$A$3260,$A$17:$A$1342,[1]апрель2026!$AE$5:$AE$3260)</f>
        <v>#VALUE!</v>
      </c>
      <c r="P245" s="19" t="e">
        <f>SUMIF([1]апрель2026!$A$5:$A$3260,$A$17:$A$1342,[1]апрель2026!$AF$5:$AF$3260)</f>
        <v>#VALUE!</v>
      </c>
      <c r="Q245" s="19" t="e">
        <f>SUMIF([1]апрель2026!$A$5:$A$3260,$A$17:$A$1342,[1]апрель2026!$AG$5:$AG$3260)</f>
        <v>#VALUE!</v>
      </c>
      <c r="R245" s="19" t="e">
        <f>SUMIF([1]апрель2026!$A$5:$A$3260,$A$17:$A$1342,[1]апрель2026!$AH$5:$AH$3260)</f>
        <v>#VALUE!</v>
      </c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</row>
    <row r="246" spans="1:85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2"/>
      <c r="N246" s="19" t="e">
        <f>SUMIF([1]апрель2026!$A$5:$A$3260,$A$17:$A$1342,[1]апрель2026!$J$5:$J$3260)</f>
        <v>#VALUE!</v>
      </c>
      <c r="O246" s="19" t="e">
        <f>SUMIF([1]апрель2026!$A$5:$A$3260,$A$17:$A$1342,[1]апрель2026!$AE$5:$AE$3260)</f>
        <v>#VALUE!</v>
      </c>
      <c r="P246" s="19" t="e">
        <f>SUMIF([1]апрель2026!$A$5:$A$3260,$A$17:$A$1342,[1]апрель2026!$AF$5:$AF$3260)</f>
        <v>#VALUE!</v>
      </c>
      <c r="Q246" s="19" t="e">
        <f>SUMIF([1]апрель2026!$A$5:$A$3260,$A$17:$A$1342,[1]апрель2026!$AG$5:$AG$3260)</f>
        <v>#VALUE!</v>
      </c>
      <c r="R246" s="19" t="e">
        <f>SUMIF([1]апрель2026!$A$5:$A$3260,$A$17:$A$1342,[1]апрель2026!$AH$5:$AH$3260)</f>
        <v>#VALUE!</v>
      </c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</row>
    <row r="247" spans="1:85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2"/>
      <c r="N247" s="19" t="e">
        <f>SUMIF([1]апрель2026!$A$5:$A$3260,$A$17:$A$1342,[1]апрель2026!$J$5:$J$3260)</f>
        <v>#VALUE!</v>
      </c>
      <c r="O247" s="19" t="e">
        <f>SUMIF([1]апрель2026!$A$5:$A$3260,$A$17:$A$1342,[1]апрель2026!$AE$5:$AE$3260)</f>
        <v>#VALUE!</v>
      </c>
      <c r="P247" s="19" t="e">
        <f>SUMIF([1]апрель2026!$A$5:$A$3260,$A$17:$A$1342,[1]апрель2026!$AF$5:$AF$3260)</f>
        <v>#VALUE!</v>
      </c>
      <c r="Q247" s="19" t="e">
        <f>SUMIF([1]апрель2026!$A$5:$A$3260,$A$17:$A$1342,[1]апрель2026!$AG$5:$AG$3260)</f>
        <v>#VALUE!</v>
      </c>
      <c r="R247" s="19" t="e">
        <f>SUMIF([1]апрель2026!$A$5:$A$3260,$A$17:$A$1342,[1]апрель2026!$AH$5:$AH$3260)</f>
        <v>#VALUE!</v>
      </c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</row>
    <row r="248" spans="1:85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2"/>
      <c r="N248" s="19" t="e">
        <f>SUMIF([1]апрель2026!$A$5:$A$3260,$A$17:$A$1342,[1]апрель2026!$J$5:$J$3260)</f>
        <v>#VALUE!</v>
      </c>
      <c r="O248" s="19" t="e">
        <f>SUMIF([1]апрель2026!$A$5:$A$3260,$A$17:$A$1342,[1]апрель2026!$AE$5:$AE$3260)</f>
        <v>#VALUE!</v>
      </c>
      <c r="P248" s="19" t="e">
        <f>SUMIF([1]апрель2026!$A$5:$A$3260,$A$17:$A$1342,[1]апрель2026!$AF$5:$AF$3260)</f>
        <v>#VALUE!</v>
      </c>
      <c r="Q248" s="19" t="e">
        <f>SUMIF([1]апрель2026!$A$5:$A$3260,$A$17:$A$1342,[1]апрель2026!$AG$5:$AG$3260)</f>
        <v>#VALUE!</v>
      </c>
      <c r="R248" s="19" t="e">
        <f>SUMIF([1]апрель2026!$A$5:$A$3260,$A$17:$A$1342,[1]апрель2026!$AH$5:$AH$3260)</f>
        <v>#VALUE!</v>
      </c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</row>
    <row r="249" spans="1:85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2"/>
      <c r="N249" s="19" t="e">
        <f>SUMIF([1]апрель2026!$A$5:$A$3260,$A$17:$A$1342,[1]апрель2026!$J$5:$J$3260)</f>
        <v>#VALUE!</v>
      </c>
      <c r="O249" s="19" t="e">
        <f>SUMIF([1]апрель2026!$A$5:$A$3260,$A$17:$A$1342,[1]апрель2026!$AE$5:$AE$3260)</f>
        <v>#VALUE!</v>
      </c>
      <c r="P249" s="19" t="e">
        <f>SUMIF([1]апрель2026!$A$5:$A$3260,$A$17:$A$1342,[1]апрель2026!$AF$5:$AF$3260)</f>
        <v>#VALUE!</v>
      </c>
      <c r="Q249" s="19" t="e">
        <f>SUMIF([1]апрель2026!$A$5:$A$3260,$A$17:$A$1342,[1]апрель2026!$AG$5:$AG$3260)</f>
        <v>#VALUE!</v>
      </c>
      <c r="R249" s="19" t="e">
        <f>SUMIF([1]апрель2026!$A$5:$A$3260,$A$17:$A$1342,[1]апрель2026!$AH$5:$AH$3260)</f>
        <v>#VALUE!</v>
      </c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</row>
    <row r="250" spans="1:85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2"/>
      <c r="N250" s="19" t="e">
        <f>SUMIF([1]апрель2026!$A$5:$A$3260,$A$17:$A$1342,[1]апрель2026!$J$5:$J$3260)</f>
        <v>#VALUE!</v>
      </c>
      <c r="O250" s="19" t="e">
        <f>SUMIF([1]апрель2026!$A$5:$A$3260,$A$17:$A$1342,[1]апрель2026!$AE$5:$AE$3260)</f>
        <v>#VALUE!</v>
      </c>
      <c r="P250" s="19" t="e">
        <f>SUMIF([1]апрель2026!$A$5:$A$3260,$A$17:$A$1342,[1]апрель2026!$AF$5:$AF$3260)</f>
        <v>#VALUE!</v>
      </c>
      <c r="Q250" s="19" t="e">
        <f>SUMIF([1]апрель2026!$A$5:$A$3260,$A$17:$A$1342,[1]апрель2026!$AG$5:$AG$3260)</f>
        <v>#VALUE!</v>
      </c>
      <c r="R250" s="19" t="e">
        <f>SUMIF([1]апрель2026!$A$5:$A$3260,$A$17:$A$1342,[1]апрель2026!$AH$5:$AH$3260)</f>
        <v>#VALUE!</v>
      </c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</row>
    <row r="251" spans="1:85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2"/>
      <c r="N251" s="19" t="e">
        <f>SUMIF([1]апрель2026!$A$5:$A$3260,$A$17:$A$1342,[1]апрель2026!$J$5:$J$3260)</f>
        <v>#VALUE!</v>
      </c>
      <c r="O251" s="19" t="e">
        <f>SUMIF([1]апрель2026!$A$5:$A$3260,$A$17:$A$1342,[1]апрель2026!$AE$5:$AE$3260)</f>
        <v>#VALUE!</v>
      </c>
      <c r="P251" s="19" t="e">
        <f>SUMIF([1]апрель2026!$A$5:$A$3260,$A$17:$A$1342,[1]апрель2026!$AF$5:$AF$3260)</f>
        <v>#VALUE!</v>
      </c>
      <c r="Q251" s="19" t="e">
        <f>SUMIF([1]апрель2026!$A$5:$A$3260,$A$17:$A$1342,[1]апрель2026!$AG$5:$AG$3260)</f>
        <v>#VALUE!</v>
      </c>
      <c r="R251" s="19" t="e">
        <f>SUMIF([1]апрель2026!$A$5:$A$3260,$A$17:$A$1342,[1]апрель2026!$AH$5:$AH$3260)</f>
        <v>#VALUE!</v>
      </c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</row>
    <row r="252" spans="1:85" s="20" customFormat="1" hidden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12"/>
      <c r="N252" s="19" t="e">
        <f>SUMIF([1]апрель2026!$A$5:$A$3260,$A$17:$A$1342,[1]апрель2026!$J$5:$J$3260)</f>
        <v>#VALUE!</v>
      </c>
      <c r="O252" s="19" t="e">
        <f>SUMIF([1]апрель2026!$A$5:$A$3260,$A$17:$A$1342,[1]апрель2026!$AE$5:$AE$3260)</f>
        <v>#VALUE!</v>
      </c>
      <c r="P252" s="19" t="e">
        <f>SUMIF([1]апрель2026!$A$5:$A$3260,$A$17:$A$1342,[1]апрель2026!$AF$5:$AF$3260)</f>
        <v>#VALUE!</v>
      </c>
      <c r="Q252" s="19" t="e">
        <f>SUMIF([1]апрель2026!$A$5:$A$3260,$A$17:$A$1342,[1]апрель2026!$AG$5:$AG$3260)</f>
        <v>#VALUE!</v>
      </c>
      <c r="R252" s="19" t="e">
        <f>SUMIF([1]апрель2026!$A$5:$A$3260,$A$17:$A$1342,[1]апрель2026!$AH$5:$AH$3260)</f>
        <v>#VALUE!</v>
      </c>
      <c r="S252" s="17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</row>
    <row r="253" spans="1:85" s="20" customFormat="1" hidden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12"/>
      <c r="N253" s="19" t="e">
        <f>SUMIF([1]апрель2026!$A$5:$A$3260,$A$17:$A$1342,[1]апрель2026!$J$5:$J$3260)</f>
        <v>#VALUE!</v>
      </c>
      <c r="O253" s="19" t="e">
        <f>SUMIF([1]апрель2026!$A$5:$A$3260,$A$17:$A$1342,[1]апрель2026!$AE$5:$AE$3260)</f>
        <v>#VALUE!</v>
      </c>
      <c r="P253" s="19" t="e">
        <f>SUMIF([1]апрель2026!$A$5:$A$3260,$A$17:$A$1342,[1]апрель2026!$AF$5:$AF$3260)</f>
        <v>#VALUE!</v>
      </c>
      <c r="Q253" s="19" t="e">
        <f>SUMIF([1]апрель2026!$A$5:$A$3260,$A$17:$A$1342,[1]апрель2026!$AG$5:$AG$3260)</f>
        <v>#VALUE!</v>
      </c>
      <c r="R253" s="19" t="e">
        <f>SUMIF([1]апрель2026!$A$5:$A$3260,$A$17:$A$1342,[1]апрель2026!$AH$5:$AH$3260)</f>
        <v>#VALUE!</v>
      </c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</row>
    <row r="254" spans="1:85" s="20" customFormat="1" hidden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12"/>
      <c r="N254" s="19" t="e">
        <f>SUMIF([1]апрель2026!$A$5:$A$3260,$A$17:$A$1342,[1]апрель2026!$J$5:$J$3260)</f>
        <v>#VALUE!</v>
      </c>
      <c r="O254" s="19" t="e">
        <f>SUMIF([1]апрель2026!$A$5:$A$3260,$A$17:$A$1342,[1]апрель2026!$AE$5:$AE$3260)</f>
        <v>#VALUE!</v>
      </c>
      <c r="P254" s="19" t="e">
        <f>SUMIF([1]апрель2026!$A$5:$A$3260,$A$17:$A$1342,[1]апрель2026!$AF$5:$AF$3260)</f>
        <v>#VALUE!</v>
      </c>
      <c r="Q254" s="19" t="e">
        <f>SUMIF([1]апрель2026!$A$5:$A$3260,$A$17:$A$1342,[1]апрель2026!$AG$5:$AG$3260)</f>
        <v>#VALUE!</v>
      </c>
      <c r="R254" s="19" t="e">
        <f>SUMIF([1]апрель2026!$A$5:$A$3260,$A$17:$A$1342,[1]апрель2026!$AH$5:$AH$3260)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</row>
    <row r="255" spans="1:85" s="20" customFormat="1" hidden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12"/>
      <c r="N255" s="19" t="e">
        <f>SUMIF([1]апрель2026!$A$5:$A$3260,$A$17:$A$1342,[1]апрель2026!$J$5:$J$3260)</f>
        <v>#VALUE!</v>
      </c>
      <c r="O255" s="19" t="e">
        <f>SUMIF([1]апрель2026!$A$5:$A$3260,$A$17:$A$1342,[1]апрель2026!$AE$5:$AE$3260)</f>
        <v>#VALUE!</v>
      </c>
      <c r="P255" s="19" t="e">
        <f>SUMIF([1]апрель2026!$A$5:$A$3260,$A$17:$A$1342,[1]апрель2026!$AF$5:$AF$3260)</f>
        <v>#VALUE!</v>
      </c>
      <c r="Q255" s="19" t="e">
        <f>SUMIF([1]апрель2026!$A$5:$A$3260,$A$17:$A$1342,[1]апрель2026!$AG$5:$AG$3260)</f>
        <v>#VALUE!</v>
      </c>
      <c r="R255" s="19" t="e">
        <f>SUMIF([1]апрель2026!$A$5:$A$3260,$A$17:$A$1342,[1]апрель2026!$AH$5:$AH$3260)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</row>
    <row r="256" spans="1:85" s="20" customFormat="1" hidden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12"/>
      <c r="N256" s="19" t="e">
        <f>SUMIF([1]апрель2026!$A$5:$A$3260,$A$17:$A$1342,[1]апрель2026!$J$5:$J$3260)</f>
        <v>#VALUE!</v>
      </c>
      <c r="O256" s="19" t="e">
        <f>SUMIF([1]апрель2026!$A$5:$A$3260,$A$17:$A$1342,[1]апрель2026!$AE$5:$AE$3260)</f>
        <v>#VALUE!</v>
      </c>
      <c r="P256" s="19" t="e">
        <f>SUMIF([1]апрель2026!$A$5:$A$3260,$A$17:$A$1342,[1]апрель2026!$AF$5:$AF$3260)</f>
        <v>#VALUE!</v>
      </c>
      <c r="Q256" s="19" t="e">
        <f>SUMIF([1]апрель2026!$A$5:$A$3260,$A$17:$A$1342,[1]апрель2026!$AG$5:$AG$3260)</f>
        <v>#VALUE!</v>
      </c>
      <c r="R256" s="19" t="e">
        <f>SUMIF([1]апрель2026!$A$5:$A$3260,$A$17:$A$1342,[1]апрель2026!$AH$5:$AH$3260)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</row>
    <row r="257" spans="1:85" s="20" customFormat="1" hidden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12"/>
      <c r="N257" s="19" t="e">
        <f>SUMIF([1]апрель2026!$A$5:$A$3260,$A$17:$A$1342,[1]апрель2026!$J$5:$J$3260)</f>
        <v>#VALUE!</v>
      </c>
      <c r="O257" s="19" t="e">
        <f>SUMIF([1]апрель2026!$A$5:$A$3260,$A$17:$A$1342,[1]апрель2026!$AE$5:$AE$3260)</f>
        <v>#VALUE!</v>
      </c>
      <c r="P257" s="19" t="e">
        <f>SUMIF([1]апрель2026!$A$5:$A$3260,$A$17:$A$1342,[1]апрель2026!$AF$5:$AF$3260)</f>
        <v>#VALUE!</v>
      </c>
      <c r="Q257" s="19" t="e">
        <f>SUMIF([1]апрель2026!$A$5:$A$3260,$A$17:$A$1342,[1]апрель2026!$AG$5:$AG$3260)</f>
        <v>#VALUE!</v>
      </c>
      <c r="R257" s="19" t="e">
        <f>SUMIF([1]апрель2026!$A$5:$A$3260,$A$17:$A$1342,[1]апрель2026!$AH$5:$AH$3260)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</row>
    <row r="258" spans="1:85" s="20" customFormat="1" hidden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12"/>
      <c r="N258" s="19" t="e">
        <f>SUMIF([1]апрель2026!$A$5:$A$3260,$A$17:$A$1342,[1]апрель2026!$J$5:$J$3260)</f>
        <v>#VALUE!</v>
      </c>
      <c r="O258" s="19" t="e">
        <f>SUMIF([1]апрель2026!$A$5:$A$3260,$A$17:$A$1342,[1]апрель2026!$AE$5:$AE$3260)</f>
        <v>#VALUE!</v>
      </c>
      <c r="P258" s="19" t="e">
        <f>SUMIF([1]апрель2026!$A$5:$A$3260,$A$17:$A$1342,[1]апрель2026!$AF$5:$AF$3260)</f>
        <v>#VALUE!</v>
      </c>
      <c r="Q258" s="19" t="e">
        <f>SUMIF([1]апрель2026!$A$5:$A$3260,$A$17:$A$1342,[1]апрель2026!$AG$5:$AG$3260)</f>
        <v>#VALUE!</v>
      </c>
      <c r="R258" s="19" t="e">
        <f>SUMIF([1]апрель2026!$A$5:$A$3260,$A$17:$A$1342,[1]апрель2026!$AH$5:$AH$3260)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</row>
    <row r="259" spans="1:85" x14ac:dyDescent="0.25">
      <c r="A259" s="2">
        <v>7639</v>
      </c>
      <c r="B259" s="2" t="s">
        <v>52</v>
      </c>
      <c r="C259" s="2">
        <v>0</v>
      </c>
      <c r="D259" s="2">
        <v>21553.89</v>
      </c>
      <c r="E259" s="2">
        <v>19816.579999999994</v>
      </c>
      <c r="F259" s="2">
        <v>91.939691628750055</v>
      </c>
      <c r="G259" s="2">
        <v>1737.3100000000049</v>
      </c>
      <c r="H259" s="2">
        <v>1485.9600000000064</v>
      </c>
      <c r="I259" s="2">
        <v>4104.2299999999996</v>
      </c>
      <c r="J259" s="2">
        <v>3852.88</v>
      </c>
      <c r="K259" s="2">
        <v>93.875830545559097</v>
      </c>
      <c r="L259" s="2">
        <v>251.34999999999945</v>
      </c>
      <c r="M259" s="94">
        <v>1737.3100000000059</v>
      </c>
      <c r="N259" s="19" t="e">
        <f>SUMIF([1]апрель2026!$A$5:$A$3260,$A$17:$A$1342,[1]апрель2026!$J$5:$J$3260)</f>
        <v>#VALUE!</v>
      </c>
      <c r="O259" s="19" t="e">
        <f>SUMIF([1]апрель2026!$A$5:$A$3260,$A$17:$A$1342,[1]апрель2026!$AE$5:$AE$3260)</f>
        <v>#VALUE!</v>
      </c>
      <c r="P259" s="19" t="e">
        <f>SUMIF([1]апрель2026!$A$5:$A$3260,$A$17:$A$1342,[1]апрель2026!$AF$5:$AF$3260)</f>
        <v>#VALUE!</v>
      </c>
      <c r="Q259" s="19" t="e">
        <f>SUMIF([1]апрель2026!$A$5:$A$3260,$A$17:$A$1342,[1]апрель2026!$AG$5:$AG$3260)</f>
        <v>#VALUE!</v>
      </c>
      <c r="R259" s="19" t="e">
        <f>SUMIF([1]апрель2026!$A$5:$A$3260,$A$17:$A$1342,[1]апрель2026!$AH$5:$AH$3260)</f>
        <v>#VALUE!</v>
      </c>
      <c r="S259" s="17" t="s">
        <v>57</v>
      </c>
    </row>
    <row r="260" spans="1:85" s="20" customFormat="1" hidden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12"/>
      <c r="N260" s="19" t="e">
        <f>SUMIF([1]апрель2026!$A$5:$A$3260,$A$17:$A$1342,[1]апрель2026!$J$5:$J$3260)</f>
        <v>#VALUE!</v>
      </c>
      <c r="O260" s="19" t="e">
        <f>SUMIF([1]апрель2026!$A$5:$A$3260,$A$17:$A$1342,[1]апрель2026!$AE$5:$AE$3260)</f>
        <v>#VALUE!</v>
      </c>
      <c r="P260" s="19" t="e">
        <f>SUMIF([1]апрель2026!$A$5:$A$3260,$A$17:$A$1342,[1]апрель2026!$AF$5:$AF$3260)</f>
        <v>#VALUE!</v>
      </c>
      <c r="Q260" s="19" t="e">
        <f>SUMIF([1]апрель2026!$A$5:$A$3260,$A$17:$A$1342,[1]апрель2026!$AG$5:$AG$3260)</f>
        <v>#VALUE!</v>
      </c>
      <c r="R260" s="19" t="e">
        <f>SUMIF([1]апрель2026!$A$5:$A$3260,$A$17:$A$1342,[1]апрель2026!$AH$5:$AH$3260)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</row>
    <row r="261" spans="1:85" hidden="1" x14ac:dyDescent="0.25">
      <c r="A261" s="23"/>
      <c r="B261" s="3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48"/>
      <c r="N261" s="55" t="e">
        <f t="shared" ref="N261:R261" si="16">SUM(N262:N273)</f>
        <v>#VALUE!</v>
      </c>
      <c r="O261" s="55" t="e">
        <f t="shared" si="16"/>
        <v>#VALUE!</v>
      </c>
      <c r="P261" s="55" t="e">
        <f t="shared" si="16"/>
        <v>#VALUE!</v>
      </c>
      <c r="Q261" s="55" t="e">
        <f t="shared" si="16"/>
        <v>#VALUE!</v>
      </c>
      <c r="R261" s="55" t="e">
        <f t="shared" si="16"/>
        <v>#VALUE!</v>
      </c>
    </row>
    <row r="262" spans="1:85" s="7" customFormat="1" hidden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94"/>
      <c r="N262" s="45"/>
      <c r="O262" s="45"/>
      <c r="P262" s="45"/>
      <c r="Q262" s="45"/>
      <c r="R262" s="45"/>
      <c r="S262" s="17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</row>
    <row r="263" spans="1:85" s="7" customFormat="1" ht="15.75" hidden="1" x14ac:dyDescent="0.25">
      <c r="A263" s="61"/>
      <c r="B263" s="80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114"/>
      <c r="N263" s="66"/>
      <c r="O263" s="66"/>
      <c r="P263" s="66"/>
      <c r="Q263" s="66"/>
      <c r="R263" s="66"/>
      <c r="S263" s="17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</row>
    <row r="264" spans="1:85" s="7" customFormat="1" ht="15.75" hidden="1" x14ac:dyDescent="0.25">
      <c r="A264" s="74"/>
      <c r="B264" s="10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94"/>
      <c r="N264" s="45" t="e">
        <f>SUMIF([1]апрель2026!$A$5:$A$3260,$A$17:$A$1342,[1]апрель2026!$J$5:$J$3260)</f>
        <v>#VALUE!</v>
      </c>
      <c r="O264" s="45" t="e">
        <f>SUMIF([1]апрель2026!$A$5:$A$3260,$A$17:$A$1342,[1]апрель2026!$AE$5:$AE$3260)</f>
        <v>#VALUE!</v>
      </c>
      <c r="P264" s="45" t="e">
        <f>SUMIF([1]апрель2026!$A$5:$A$3260,$A$17:$A$1342,[1]апрель2026!$AF$5:$AF$3260)</f>
        <v>#VALUE!</v>
      </c>
      <c r="Q264" s="45" t="e">
        <f>SUMIF([1]апрель2026!$A$5:$A$3260,$A$17:$A$1342,[1]апрель2026!$AG$5:$AG$3260)</f>
        <v>#VALUE!</v>
      </c>
      <c r="R264" s="45" t="e">
        <f>SUMIF([1]апрель2026!$A$5:$A$3260,$A$17:$A$1342,[1]апрель2026!$AH$5:$AH$3260)</f>
        <v>#VALUE!</v>
      </c>
      <c r="S264" s="17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</row>
    <row r="265" spans="1:85" s="7" customFormat="1" ht="15.75" hidden="1" x14ac:dyDescent="0.25">
      <c r="A265" s="74"/>
      <c r="B265" s="10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4"/>
      <c r="N265" s="45" t="e">
        <f>SUMIF([1]апрель2026!$A$5:$A$3260,$A$17:$A$1342,[1]апрель2026!$J$5:$J$3260)</f>
        <v>#VALUE!</v>
      </c>
      <c r="O265" s="45" t="e">
        <f>SUMIF([1]апрель2026!$A$5:$A$3260,$A$17:$A$1342,[1]апрель2026!$AE$5:$AE$3260)</f>
        <v>#VALUE!</v>
      </c>
      <c r="P265" s="45" t="e">
        <f>SUMIF([1]апрель2026!$A$5:$A$3260,$A$17:$A$1342,[1]апрель2026!$AF$5:$AF$3260)</f>
        <v>#VALUE!</v>
      </c>
      <c r="Q265" s="45" t="e">
        <f>SUMIF([1]апрель2026!$A$5:$A$3260,$A$17:$A$1342,[1]апрель2026!$AG$5:$AG$3260)</f>
        <v>#VALUE!</v>
      </c>
      <c r="R265" s="45" t="e">
        <f>SUMIF([1]апрель2026!$A$5:$A$3260,$A$17:$A$1342,[1]апрель2026!$AH$5:$AH$3260)</f>
        <v>#VALUE!</v>
      </c>
      <c r="S265" s="17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</row>
    <row r="266" spans="1:85" s="7" customFormat="1" ht="15.75" hidden="1" x14ac:dyDescent="0.25">
      <c r="A266" s="74"/>
      <c r="B266" s="10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4"/>
      <c r="N266" s="45"/>
      <c r="O266" s="45"/>
      <c r="P266" s="45"/>
      <c r="Q266" s="45"/>
      <c r="R266" s="45"/>
      <c r="S266" s="17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</row>
    <row r="267" spans="1:85" s="7" customFormat="1" ht="15.75" hidden="1" x14ac:dyDescent="0.25">
      <c r="A267" s="23"/>
      <c r="B267" s="10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4"/>
      <c r="N267" s="45" t="e">
        <f>SUMIF([1]апрель2026!$A$5:$A$3260,$A$17:$A$1342,[1]апрель2026!$J$5:$J$3260)</f>
        <v>#VALUE!</v>
      </c>
      <c r="O267" s="45" t="e">
        <f>SUMIF([1]апрель2026!$A$5:$A$3260,$A$17:$A$1342,[1]апрель2026!$AE$5:$AE$3260)</f>
        <v>#VALUE!</v>
      </c>
      <c r="P267" s="45" t="e">
        <f>SUMIF([1]апрель2026!$A$5:$A$3260,$A$17:$A$1342,[1]апрель2026!$AF$5:$AF$3260)</f>
        <v>#VALUE!</v>
      </c>
      <c r="Q267" s="45" t="e">
        <f>SUMIF([1]апрель2026!$A$5:$A$3260,$A$17:$A$1342,[1]апрель2026!$AG$5:$AG$3260)</f>
        <v>#VALUE!</v>
      </c>
      <c r="R267" s="45" t="e">
        <f>SUMIF([1]апрель2026!$A$5:$A$3260,$A$17:$A$1342,[1]апрель2026!$AH$5:$AH$3260)</f>
        <v>#VALUE!</v>
      </c>
      <c r="S267" s="17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</row>
    <row r="268" spans="1:85" s="7" customFormat="1" ht="15.75" hidden="1" x14ac:dyDescent="0.25">
      <c r="A268" s="23"/>
      <c r="B268" s="10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4"/>
      <c r="N268" s="45"/>
      <c r="O268" s="45"/>
      <c r="P268" s="45"/>
      <c r="Q268" s="45"/>
      <c r="R268" s="45"/>
      <c r="S268" s="17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</row>
    <row r="269" spans="1:85" s="7" customFormat="1" ht="15.75" hidden="1" x14ac:dyDescent="0.25">
      <c r="A269" s="23"/>
      <c r="B269" s="10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4"/>
      <c r="N269" s="45" t="e">
        <f>SUMIF([1]апрель2026!$A$5:$A$3260,$A$17:$A$1342,[1]апрель2026!$J$5:$J$3260)</f>
        <v>#VALUE!</v>
      </c>
      <c r="O269" s="45" t="e">
        <f>SUMIF([1]апрель2026!$A$5:$A$3260,$A$17:$A$1342,[1]апрель2026!$AE$5:$AE$3260)</f>
        <v>#VALUE!</v>
      </c>
      <c r="P269" s="45" t="e">
        <f>SUMIF([1]апрель2026!$A$5:$A$3260,$A$17:$A$1342,[1]апрель2026!$AF$5:$AF$3260)</f>
        <v>#VALUE!</v>
      </c>
      <c r="Q269" s="45" t="e">
        <f>SUMIF([1]апрель2026!$A$5:$A$3260,$A$17:$A$1342,[1]апрель2026!$AG$5:$AG$3260)</f>
        <v>#VALUE!</v>
      </c>
      <c r="R269" s="45" t="e">
        <f>SUMIF([1]апрель2026!$A$5:$A$3260,$A$17:$A$1342,[1]апрель2026!$AH$5:$AH$3260)</f>
        <v>#VALUE!</v>
      </c>
      <c r="S269" s="17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</row>
    <row r="270" spans="1:85" s="7" customFormat="1" ht="15.75" hidden="1" x14ac:dyDescent="0.25">
      <c r="A270" s="23"/>
      <c r="B270" s="10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94"/>
      <c r="N270" s="45" t="e">
        <f>SUMIF([1]апрель2026!$A$5:$A$3260,$A$17:$A$1342,[1]апрель2026!$J$5:$J$3260)</f>
        <v>#VALUE!</v>
      </c>
      <c r="O270" s="45" t="e">
        <f>SUMIF([1]апрель2026!$A$5:$A$3260,$A$17:$A$1342,[1]апрель2026!$AE$5:$AE$3260)</f>
        <v>#VALUE!</v>
      </c>
      <c r="P270" s="45" t="e">
        <f>SUMIF([1]апрель2026!$A$5:$A$3260,$A$17:$A$1342,[1]апрель2026!$AF$5:$AF$3260)</f>
        <v>#VALUE!</v>
      </c>
      <c r="Q270" s="45" t="e">
        <f>SUMIF([1]апрель2026!$A$5:$A$3260,$A$17:$A$1342,[1]апрель2026!$AG$5:$AG$3260)</f>
        <v>#VALUE!</v>
      </c>
      <c r="R270" s="45" t="e">
        <f>SUMIF([1]апрель2026!$A$5:$A$3260,$A$17:$A$1342,[1]апрель2026!$AH$5:$AH$3260)</f>
        <v>#VALUE!</v>
      </c>
      <c r="S270" s="17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</row>
    <row r="271" spans="1:85" s="7" customFormat="1" ht="15.75" hidden="1" x14ac:dyDescent="0.25">
      <c r="A271" s="81"/>
      <c r="B271" s="80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114"/>
      <c r="N271" s="66"/>
      <c r="O271" s="66"/>
      <c r="P271" s="66"/>
      <c r="Q271" s="66"/>
      <c r="R271" s="66"/>
      <c r="S271" s="17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</row>
    <row r="272" spans="1:85" s="7" customFormat="1" hidden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4"/>
      <c r="N272" s="45" t="e">
        <f>SUMIF([1]апрель2026!$A$5:$A$3260,$A$17:$A$1342,[1]апрель2026!$J$5:$J$3260)</f>
        <v>#VALUE!</v>
      </c>
      <c r="O272" s="45" t="e">
        <f>SUMIF([1]апрель2026!$A$5:$A$3260,$A$17:$A$1342,[1]апрель2026!$AE$5:$AE$3260)</f>
        <v>#VALUE!</v>
      </c>
      <c r="P272" s="45" t="e">
        <f>SUMIF([1]апрель2026!$A$5:$A$3260,$A$17:$A$1342,[1]апрель2026!$AF$5:$AF$3260)</f>
        <v>#VALUE!</v>
      </c>
      <c r="Q272" s="45" t="e">
        <f>SUMIF([1]апрель2026!$A$5:$A$3260,$A$17:$A$1342,[1]апрель2026!$AG$5:$AG$3260)</f>
        <v>#VALUE!</v>
      </c>
      <c r="R272" s="45" t="e">
        <f>SUMIF([1]апрель2026!$A$5:$A$3260,$A$17:$A$1342,[1]апрель2026!$AH$5:$AH$3260)</f>
        <v>#VALUE!</v>
      </c>
      <c r="S272" s="17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</row>
    <row r="273" spans="1:120" s="7" customFormat="1" hidden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4"/>
      <c r="N273" s="45" t="e">
        <f>SUMIF([1]апрель2026!$A$5:$A$3260,$A$17:$A$1342,[1]апрель2026!$J$5:$J$3260)</f>
        <v>#VALUE!</v>
      </c>
      <c r="O273" s="45" t="e">
        <f>SUMIF([1]апрель2026!$A$5:$A$3260,$A$17:$A$1342,[1]апрель2026!$AE$5:$AE$3260)</f>
        <v>#VALUE!</v>
      </c>
      <c r="P273" s="45" t="e">
        <f>SUMIF([1]апрель2026!$A$5:$A$3260,$A$17:$A$1342,[1]апрель2026!$AF$5:$AF$3260)</f>
        <v>#VALUE!</v>
      </c>
      <c r="Q273" s="45" t="e">
        <f>SUMIF([1]апрель2026!$A$5:$A$3260,$A$17:$A$1342,[1]апрель2026!$AG$5:$AG$3260)</f>
        <v>#VALUE!</v>
      </c>
      <c r="R273" s="45" t="e">
        <f>SUMIF([1]апрель2026!$A$5:$A$3260,$A$17:$A$1342,[1]апрель2026!$AH$5:$AH$3260)</f>
        <v>#VALUE!</v>
      </c>
      <c r="S273" s="17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</row>
    <row r="274" spans="1:120" x14ac:dyDescent="0.25">
      <c r="A274" s="23"/>
      <c r="B274" s="3" t="s">
        <v>3</v>
      </c>
      <c r="C274" s="9">
        <v>343.96999999999997</v>
      </c>
      <c r="D274" s="9">
        <v>1404.26</v>
      </c>
      <c r="E274" s="9">
        <v>1378.03</v>
      </c>
      <c r="F274" s="9">
        <v>98.132112286898433</v>
      </c>
      <c r="G274" s="9">
        <v>26.230000000000018</v>
      </c>
      <c r="H274" s="9">
        <v>320.41000000000008</v>
      </c>
      <c r="I274" s="9">
        <v>399.88999999999987</v>
      </c>
      <c r="J274" s="9">
        <v>350.09999999999997</v>
      </c>
      <c r="K274" s="9">
        <v>87.549075995898889</v>
      </c>
      <c r="L274" s="9">
        <v>49.789999999999907</v>
      </c>
      <c r="M274" s="48">
        <v>370.2</v>
      </c>
      <c r="N274" s="55" t="e">
        <f t="shared" ref="N274:R274" si="17">SUM(N275:N281)</f>
        <v>#VALUE!</v>
      </c>
      <c r="O274" s="55" t="e">
        <f t="shared" si="17"/>
        <v>#VALUE!</v>
      </c>
      <c r="P274" s="55" t="e">
        <f t="shared" si="17"/>
        <v>#VALUE!</v>
      </c>
      <c r="Q274" s="55" t="e">
        <f t="shared" si="17"/>
        <v>#VALUE!</v>
      </c>
      <c r="R274" s="55" t="e">
        <f t="shared" si="17"/>
        <v>#VALUE!</v>
      </c>
    </row>
    <row r="275" spans="1:120" s="33" customFormat="1" hidden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94"/>
      <c r="N275" s="45" t="e">
        <f>SUMIF([1]апрель2026!$A$5:$A$3260,$A$17:$A$1342,[1]апрель2026!$J$5:$J$3260)</f>
        <v>#VALUE!</v>
      </c>
      <c r="O275" s="45" t="e">
        <f>SUMIF([1]апрель2026!$A$5:$A$3260,$A$17:$A$1342,[1]апрель2026!$AE$5:$AE$3260)</f>
        <v>#VALUE!</v>
      </c>
      <c r="P275" s="45" t="e">
        <f>SUMIF([1]апрель2026!$A$5:$A$3260,$A$17:$A$1342,[1]апрель2026!$AF$5:$AF$3260)</f>
        <v>#VALUE!</v>
      </c>
      <c r="Q275" s="45" t="e">
        <f>SUMIF([1]апрель2026!$A$5:$A$3260,$A$17:$A$1342,[1]апрель2026!$AG$5:$AG$3260)</f>
        <v>#VALUE!</v>
      </c>
      <c r="R275" s="45" t="e">
        <f>SUMIF([1]апрель2026!$A$5:$A$3260,$A$17:$A$1342,[1]апрель2026!$AH$5:$AH$3260)</f>
        <v>#VALUE!</v>
      </c>
      <c r="S275" s="17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</row>
    <row r="276" spans="1:120" s="33" customFormat="1" hidden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94"/>
      <c r="N276" s="45" t="e">
        <f>SUMIF([1]апрель2026!$A$5:$A$3260,$A$17:$A$1342,[1]апрель2026!$J$5:$J$3260)</f>
        <v>#VALUE!</v>
      </c>
      <c r="O276" s="45" t="e">
        <f>SUMIF([1]апрель2026!$A$5:$A$3260,$A$17:$A$1342,[1]апрель2026!$AE$5:$AE$3260)</f>
        <v>#VALUE!</v>
      </c>
      <c r="P276" s="45" t="e">
        <f>SUMIF([1]апрель2026!$A$5:$A$3260,$A$17:$A$1342,[1]апрель2026!$AF$5:$AF$3260)</f>
        <v>#VALUE!</v>
      </c>
      <c r="Q276" s="45" t="e">
        <f>SUMIF([1]апрель2026!$A$5:$A$3260,$A$17:$A$1342,[1]апрель2026!$AG$5:$AG$3260)</f>
        <v>#VALUE!</v>
      </c>
      <c r="R276" s="45" t="e">
        <f>SUMIF([1]апрель2026!$A$5:$A$3260,$A$17:$A$1342,[1]апрель2026!$AH$5:$AH$3260)</f>
        <v>#VALUE!</v>
      </c>
      <c r="S276" s="17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</row>
    <row r="277" spans="1:120" s="33" customFormat="1" hidden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4"/>
      <c r="N277" s="45" t="e">
        <f>SUMIF([1]апрель2026!$A$5:$A$3260,$A$17:$A$1342,[1]апрель2026!$J$5:$J$3260)</f>
        <v>#VALUE!</v>
      </c>
      <c r="O277" s="45" t="e">
        <f>SUMIF([1]апрель2026!$A$5:$A$3260,$A$17:$A$1342,[1]апрель2026!$AE$5:$AE$3260)</f>
        <v>#VALUE!</v>
      </c>
      <c r="P277" s="45" t="e">
        <f>SUMIF([1]апрель2026!$A$5:$A$3260,$A$17:$A$1342,[1]апрель2026!$AF$5:$AF$3260)</f>
        <v>#VALUE!</v>
      </c>
      <c r="Q277" s="45" t="e">
        <f>SUMIF([1]апрель2026!$A$5:$A$3260,$A$17:$A$1342,[1]апрель2026!$AG$5:$AG$3260)</f>
        <v>#VALUE!</v>
      </c>
      <c r="R277" s="45" t="e">
        <f>SUMIF([1]апрель2026!$A$5:$A$3260,$A$17:$A$1342,[1]апрель2026!$AH$5:$AH$3260)</f>
        <v>#VALUE!</v>
      </c>
      <c r="S277" s="17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</row>
    <row r="278" spans="1:120" s="33" customFormat="1" hidden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4"/>
      <c r="N278" s="45" t="e">
        <f>SUMIF([1]апрель2026!$A$5:$A$3260,$A$17:$A$1342,[1]апрель2026!$J$5:$J$3260)</f>
        <v>#VALUE!</v>
      </c>
      <c r="O278" s="45" t="e">
        <f>SUMIF([1]апрель2026!$A$5:$A$3260,$A$17:$A$1342,[1]апрель2026!$AE$5:$AE$3260)</f>
        <v>#VALUE!</v>
      </c>
      <c r="P278" s="45" t="e">
        <f>SUMIF([1]апрель2026!$A$5:$A$3260,$A$17:$A$1342,[1]апрель2026!$AF$5:$AF$3260)</f>
        <v>#VALUE!</v>
      </c>
      <c r="Q278" s="45" t="e">
        <f>SUMIF([1]апрель2026!$A$5:$A$3260,$A$17:$A$1342,[1]апрель2026!$AG$5:$AG$3260)</f>
        <v>#VALUE!</v>
      </c>
      <c r="R278" s="45" t="e">
        <f>SUMIF([1]апрель2026!$A$5:$A$3260,$A$17:$A$1342,[1]апрель2026!$AH$5:$AH$3260)</f>
        <v>#VALUE!</v>
      </c>
      <c r="S278" s="17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</row>
    <row r="279" spans="1:120" s="17" customFormat="1" x14ac:dyDescent="0.25">
      <c r="A279" s="23">
        <v>4492</v>
      </c>
      <c r="B279" s="1" t="s">
        <v>45</v>
      </c>
      <c r="C279" s="2">
        <v>343.96999999999997</v>
      </c>
      <c r="D279" s="2">
        <v>1404.26</v>
      </c>
      <c r="E279" s="2">
        <v>1378.03</v>
      </c>
      <c r="F279" s="2">
        <v>98.132112286898433</v>
      </c>
      <c r="G279" s="2">
        <v>26.230000000000018</v>
      </c>
      <c r="H279" s="2">
        <v>320.41000000000008</v>
      </c>
      <c r="I279" s="2">
        <v>399.88999999999987</v>
      </c>
      <c r="J279" s="2">
        <v>350.09999999999997</v>
      </c>
      <c r="K279" s="2">
        <v>87.549075995898889</v>
      </c>
      <c r="L279" s="2">
        <v>49.789999999999907</v>
      </c>
      <c r="M279" s="94">
        <v>370.2</v>
      </c>
      <c r="N279" s="45" t="e">
        <f>SUMIF([1]апрель2026!$A$5:$A$3260,$A$17:$A$1342,[1]апрель2026!$J$5:$J$3260)</f>
        <v>#VALUE!</v>
      </c>
      <c r="O279" s="45" t="e">
        <f>SUMIF([1]апрель2026!$A$5:$A$3260,$A$17:$A$1342,[1]апрель2026!$AE$5:$AE$3260)</f>
        <v>#VALUE!</v>
      </c>
      <c r="P279" s="45" t="e">
        <f>SUMIF([1]апрель2026!$A$5:$A$3260,$A$17:$A$1342,[1]апрель2026!$AF$5:$AF$3260)</f>
        <v>#VALUE!</v>
      </c>
      <c r="Q279" s="45" t="e">
        <f>SUMIF([1]апрель2026!$A$5:$A$3260,$A$17:$A$1342,[1]апрель2026!$AG$5:$AG$3260)</f>
        <v>#VALUE!</v>
      </c>
      <c r="R279" s="45" t="e">
        <f>SUMIF([1]апрель2026!$A$5:$A$3260,$A$17:$A$1342,[1]апрель2026!$AH$5:$AH$3260)</f>
        <v>#VALUE!</v>
      </c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</row>
    <row r="280" spans="1:120" s="33" customFormat="1" hidden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4"/>
      <c r="N280" s="45" t="e">
        <f>SUMIF([1]апрель2026!$A$5:$A$3260,$A$17:$A$1342,[1]апрель2026!$J$5:$J$3260)</f>
        <v>#VALUE!</v>
      </c>
      <c r="O280" s="45" t="e">
        <f>SUMIF([1]апрель2026!$A$5:$A$3260,$A$17:$A$1342,[1]апрель2026!$AE$5:$AE$3260)</f>
        <v>#VALUE!</v>
      </c>
      <c r="P280" s="45" t="e">
        <f>SUMIF([1]апрель2026!$A$5:$A$3260,$A$17:$A$1342,[1]апрель2026!$AF$5:$AF$3260)</f>
        <v>#VALUE!</v>
      </c>
      <c r="Q280" s="45" t="e">
        <f>SUMIF([1]апрель2026!$A$5:$A$3260,$A$17:$A$1342,[1]апрель2026!$AG$5:$AG$3260)</f>
        <v>#VALUE!</v>
      </c>
      <c r="R280" s="45" t="e">
        <f>SUMIF([1]апрель2026!$A$5:$A$3260,$A$17:$A$1342,[1]апрель2026!$AH$5:$AH$3260)</f>
        <v>#VALUE!</v>
      </c>
      <c r="S280" s="17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</row>
    <row r="281" spans="1:120" s="33" customFormat="1" hidden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94"/>
      <c r="N281" s="45" t="e">
        <f>SUMIF([1]апрель2026!$A$5:$A$3260,$A$17:$A$1342,[1]апрель2026!$J$5:$J$3260)</f>
        <v>#VALUE!</v>
      </c>
      <c r="O281" s="45" t="e">
        <f>SUMIF([1]апрель2026!$A$5:$A$3260,$A$17:$A$1342,[1]апрель2026!$AE$5:$AE$3260)</f>
        <v>#VALUE!</v>
      </c>
      <c r="P281" s="45" t="e">
        <f>SUMIF([1]апрель2026!$A$5:$A$3260,$A$17:$A$1342,[1]апрель2026!$AF$5:$AF$3260)</f>
        <v>#VALUE!</v>
      </c>
      <c r="Q281" s="45" t="e">
        <f>SUMIF([1]апрель2026!$A$5:$A$3260,$A$17:$A$1342,[1]апрель2026!$AG$5:$AG$3260)</f>
        <v>#VALUE!</v>
      </c>
      <c r="R281" s="45" t="e">
        <f>SUMIF([1]апрель2026!$A$5:$A$3260,$A$17:$A$1342,[1]апрель2026!$AH$5:$AH$3260)</f>
        <v>#VALUE!</v>
      </c>
      <c r="S281" s="17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</row>
    <row r="282" spans="1:120" s="7" customFormat="1" hidden="1" x14ac:dyDescent="0.25">
      <c r="A282" s="23"/>
      <c r="B282" s="3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48"/>
      <c r="N282" s="55" t="e">
        <f t="shared" ref="N282:R282" si="18">SUM(N284:N292)</f>
        <v>#VALUE!</v>
      </c>
      <c r="O282" s="55" t="e">
        <f t="shared" si="18"/>
        <v>#VALUE!</v>
      </c>
      <c r="P282" s="55" t="e">
        <f t="shared" si="18"/>
        <v>#VALUE!</v>
      </c>
      <c r="Q282" s="55" t="e">
        <f t="shared" si="18"/>
        <v>#VALUE!</v>
      </c>
      <c r="R282" s="55" t="e">
        <f t="shared" si="18"/>
        <v>#VALUE!</v>
      </c>
      <c r="S282" s="17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</row>
    <row r="283" spans="1:120" s="7" customFormat="1" hidden="1" x14ac:dyDescent="0.25">
      <c r="A283" s="61"/>
      <c r="B283" s="62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113"/>
      <c r="N283" s="64"/>
      <c r="O283" s="64"/>
      <c r="P283" s="64"/>
      <c r="Q283" s="64"/>
      <c r="R283" s="64"/>
      <c r="S283" s="17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</row>
    <row r="284" spans="1:120" s="7" customFormat="1" ht="15.75" hidden="1" x14ac:dyDescent="0.25">
      <c r="A284" s="23"/>
      <c r="B284" s="7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4"/>
      <c r="N284" s="45" t="e">
        <f>SUMIF([1]апрель2026!$A$5:$A$3260,$A$17:$A$1342,[1]апрель2026!$J$5:$J$3260)</f>
        <v>#VALUE!</v>
      </c>
      <c r="O284" s="45" t="e">
        <f>SUMIF([1]апрель2026!$A$5:$A$3260,$A$17:$A$1342,[1]апрель2026!$AE$5:$AE$3260)</f>
        <v>#VALUE!</v>
      </c>
      <c r="P284" s="45" t="e">
        <f>SUMIF([1]апрель2026!$A$5:$A$3260,$A$17:$A$1342,[1]апрель2026!$AF$5:$AF$3260)</f>
        <v>#VALUE!</v>
      </c>
      <c r="Q284" s="45" t="e">
        <f>SUMIF([1]апрель2026!$A$5:$A$3260,$A$17:$A$1342,[1]апрель2026!$AG$5:$AG$3260)</f>
        <v>#VALUE!</v>
      </c>
      <c r="R284" s="45" t="e">
        <f>SUMIF([1]апрель2026!$A$5:$A$3260,$A$17:$A$1342,[1]апрель2026!$AH$5:$AH$3260)</f>
        <v>#VALUE!</v>
      </c>
      <c r="S284" s="17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</row>
    <row r="285" spans="1:120" s="7" customFormat="1" ht="15.75" hidden="1" x14ac:dyDescent="0.25">
      <c r="A285" s="23"/>
      <c r="B285" s="7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4"/>
      <c r="N285" s="45" t="e">
        <f>SUMIF([1]апрель2026!$A$5:$A$3260,$A$17:$A$1342,[1]апрель2026!$J$5:$J$3260)</f>
        <v>#VALUE!</v>
      </c>
      <c r="O285" s="45" t="e">
        <f>SUMIF([1]апрель2026!$A$5:$A$3260,$A$17:$A$1342,[1]апрель2026!$AE$5:$AE$3260)</f>
        <v>#VALUE!</v>
      </c>
      <c r="P285" s="45" t="e">
        <f>SUMIF([1]апрель2026!$A$5:$A$3260,$A$17:$A$1342,[1]апрель2026!$AF$5:$AF$3260)</f>
        <v>#VALUE!</v>
      </c>
      <c r="Q285" s="45" t="e">
        <f>SUMIF([1]апрель2026!$A$5:$A$3260,$A$17:$A$1342,[1]апрель2026!$AG$5:$AG$3260)</f>
        <v>#VALUE!</v>
      </c>
      <c r="R285" s="45" t="e">
        <f>SUMIF([1]апрель2026!$A$5:$A$3260,$A$17:$A$1342,[1]апрель2026!$AH$5:$AH$3260)</f>
        <v>#VALUE!</v>
      </c>
      <c r="S285" s="17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</row>
    <row r="286" spans="1:120" s="7" customFormat="1" ht="15.75" hidden="1" x14ac:dyDescent="0.25">
      <c r="A286" s="23"/>
      <c r="B286" s="7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4"/>
      <c r="N286" s="45" t="e">
        <f>SUMIF([1]апрель2026!$A$5:$A$3260,$A$17:$A$1342,[1]апрель2026!$J$5:$J$3260)</f>
        <v>#VALUE!</v>
      </c>
      <c r="O286" s="45" t="e">
        <f>SUMIF([1]апрель2026!$A$5:$A$3260,$A$17:$A$1342,[1]апрель2026!$AE$5:$AE$3260)</f>
        <v>#VALUE!</v>
      </c>
      <c r="P286" s="45" t="e">
        <f>SUMIF([1]апрель2026!$A$5:$A$3260,$A$17:$A$1342,[1]апрель2026!$AF$5:$AF$3260)</f>
        <v>#VALUE!</v>
      </c>
      <c r="Q286" s="45" t="e">
        <f>SUMIF([1]апрель2026!$A$5:$A$3260,$A$17:$A$1342,[1]апрель2026!$AG$5:$AG$3260)</f>
        <v>#VALUE!</v>
      </c>
      <c r="R286" s="45" t="e">
        <f>SUMIF([1]апрель2026!$A$5:$A$3260,$A$17:$A$1342,[1]апрель2026!$AH$5:$AH$3260)</f>
        <v>#VALUE!</v>
      </c>
      <c r="S286" s="17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</row>
    <row r="287" spans="1:120" s="7" customFormat="1" ht="15.75" hidden="1" x14ac:dyDescent="0.25">
      <c r="A287" s="61"/>
      <c r="B287" s="80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114"/>
      <c r="N287" s="66"/>
      <c r="O287" s="66"/>
      <c r="P287" s="66"/>
      <c r="Q287" s="66"/>
      <c r="R287" s="66"/>
      <c r="S287" s="37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</row>
    <row r="288" spans="1:120" s="7" customFormat="1" ht="15.75" hidden="1" x14ac:dyDescent="0.25">
      <c r="A288" s="23"/>
      <c r="B288" s="7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4"/>
      <c r="N288" s="45" t="e">
        <f>SUMIF([1]апрель2026!$A$5:$A$3260,$A$17:$A$1342,[1]апрель2026!$J$5:$J$3260)</f>
        <v>#VALUE!</v>
      </c>
      <c r="O288" s="45" t="e">
        <f>SUMIF([1]апрель2026!$A$5:$A$3260,$A$17:$A$1342,[1]апрель2026!$AE$5:$AE$3260)</f>
        <v>#VALUE!</v>
      </c>
      <c r="P288" s="45" t="e">
        <f>SUMIF([1]апрель2026!$A$5:$A$3260,$A$17:$A$1342,[1]апрель2026!$AF$5:$AF$3260)</f>
        <v>#VALUE!</v>
      </c>
      <c r="Q288" s="45" t="e">
        <f>SUMIF([1]апрель2026!$A$5:$A$3260,$A$17:$A$1342,[1]апрель2026!$AG$5:$AG$3260)</f>
        <v>#VALUE!</v>
      </c>
      <c r="R288" s="45" t="e">
        <f>SUMIF([1]апрель2026!$A$5:$A$3260,$A$17:$A$1342,[1]апрель2026!$AH$5:$AH$3260)</f>
        <v>#VALUE!</v>
      </c>
      <c r="S288" s="37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</row>
    <row r="289" spans="1:54" s="7" customFormat="1" ht="15.75" hidden="1" x14ac:dyDescent="0.25">
      <c r="A289" s="23"/>
      <c r="B289" s="7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94"/>
      <c r="N289" s="45" t="e">
        <f>SUMIF([1]апрель2026!$A$5:$A$3260,$A$17:$A$1342,[1]апрель2026!$J$5:$J$3260)</f>
        <v>#VALUE!</v>
      </c>
      <c r="O289" s="45" t="e">
        <f>SUMIF([1]апрель2026!$A$5:$A$3260,$A$17:$A$1342,[1]апрель2026!$AE$5:$AE$3260)</f>
        <v>#VALUE!</v>
      </c>
      <c r="P289" s="45" t="e">
        <f>SUMIF([1]апрель2026!$A$5:$A$3260,$A$17:$A$1342,[1]апрель2026!$AF$5:$AF$3260)</f>
        <v>#VALUE!</v>
      </c>
      <c r="Q289" s="45" t="e">
        <f>SUMIF([1]апрель2026!$A$5:$A$3260,$A$17:$A$1342,[1]апрель2026!$AG$5:$AG$3260)</f>
        <v>#VALUE!</v>
      </c>
      <c r="R289" s="45" t="e">
        <f>SUMIF([1]апрель2026!$A$5:$A$3260,$A$17:$A$1342,[1]апрель2026!$AH$5:$AH$3260)</f>
        <v>#VALUE!</v>
      </c>
      <c r="S289" s="17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</row>
    <row r="290" spans="1:54" s="7" customFormat="1" ht="15.75" hidden="1" x14ac:dyDescent="0.25">
      <c r="A290" s="23"/>
      <c r="B290" s="7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94"/>
      <c r="N290" s="45" t="e">
        <f>SUMIF([1]апрель2026!$A$5:$A$3260,$A$17:$A$1342,[1]апрель2026!$J$5:$J$3260)</f>
        <v>#VALUE!</v>
      </c>
      <c r="O290" s="45" t="e">
        <f>SUMIF([1]апрель2026!$A$5:$A$3260,$A$17:$A$1342,[1]апрель2026!$AE$5:$AE$3260)</f>
        <v>#VALUE!</v>
      </c>
      <c r="P290" s="45" t="e">
        <f>SUMIF([1]апрель2026!$A$5:$A$3260,$A$17:$A$1342,[1]апрель2026!$AF$5:$AF$3260)</f>
        <v>#VALUE!</v>
      </c>
      <c r="Q290" s="45" t="e">
        <f>SUMIF([1]апрель2026!$A$5:$A$3260,$A$17:$A$1342,[1]апрель2026!$AG$5:$AG$3260)</f>
        <v>#VALUE!</v>
      </c>
      <c r="R290" s="45" t="e">
        <f>SUMIF([1]апрель2026!$A$5:$A$3260,$A$17:$A$1342,[1]апрель2026!$AH$5:$AH$3260)</f>
        <v>#VALUE!</v>
      </c>
      <c r="S290" s="17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</row>
    <row r="291" spans="1:54" s="7" customFormat="1" ht="15.75" hidden="1" x14ac:dyDescent="0.25">
      <c r="A291" s="23"/>
      <c r="B291" s="7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4"/>
      <c r="N291" s="45" t="e">
        <f>SUMIF([1]апрель2026!$A$5:$A$3260,$A$17:$A$1342,[1]апрель2026!$J$5:$J$3260)</f>
        <v>#VALUE!</v>
      </c>
      <c r="O291" s="45" t="e">
        <f>SUMIF([1]апрель2026!$A$5:$A$3260,$A$17:$A$1342,[1]апрель2026!$AE$5:$AE$3260)</f>
        <v>#VALUE!</v>
      </c>
      <c r="P291" s="45" t="e">
        <f>SUMIF([1]апрель2026!$A$5:$A$3260,$A$17:$A$1342,[1]апрель2026!$AF$5:$AF$3260)</f>
        <v>#VALUE!</v>
      </c>
      <c r="Q291" s="45" t="e">
        <f>SUMIF([1]апрель2026!$A$5:$A$3260,$A$17:$A$1342,[1]апрель2026!$AG$5:$AG$3260)</f>
        <v>#VALUE!</v>
      </c>
      <c r="R291" s="45" t="e">
        <f>SUMIF([1]апрель2026!$A$5:$A$3260,$A$17:$A$1342,[1]апрель2026!$AH$5:$AH$3260)</f>
        <v>#VALUE!</v>
      </c>
      <c r="S291" s="17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</row>
    <row r="292" spans="1:54" s="7" customFormat="1" ht="15.75" hidden="1" x14ac:dyDescent="0.25">
      <c r="A292" s="23"/>
      <c r="B292" s="7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4"/>
      <c r="N292" s="45" t="e">
        <f>SUMIF([1]апрель2026!$A$5:$A$3260,$A$17:$A$1342,[1]апрель2026!$J$5:$J$3260)</f>
        <v>#VALUE!</v>
      </c>
      <c r="O292" s="45" t="e">
        <f>SUMIF([1]апрель2026!$A$5:$A$3260,$A$17:$A$1342,[1]апрель2026!$AE$5:$AE$3260)</f>
        <v>#VALUE!</v>
      </c>
      <c r="P292" s="45" t="e">
        <f>SUMIF([1]апрель2026!$A$5:$A$3260,$A$17:$A$1342,[1]апрель2026!$AF$5:$AF$3260)</f>
        <v>#VALUE!</v>
      </c>
      <c r="Q292" s="45" t="e">
        <f>SUMIF([1]апрель2026!$A$5:$A$3260,$A$17:$A$1342,[1]апрель2026!$AG$5:$AG$3260)</f>
        <v>#VALUE!</v>
      </c>
      <c r="R292" s="45" t="e">
        <f>SUMIF([1]апрель2026!$A$5:$A$3260,$A$17:$A$1342,[1]апрель2026!$AH$5:$AH$3260)</f>
        <v>#VALUE!</v>
      </c>
      <c r="S292" s="17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</row>
    <row r="293" spans="1:54" s="7" customFormat="1" hidden="1" x14ac:dyDescent="0.25">
      <c r="A293" s="23"/>
      <c r="B293" s="3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48"/>
      <c r="N293" s="55" t="e">
        <f t="shared" ref="N293:R293" si="19">SUM(N294:N302)</f>
        <v>#VALUE!</v>
      </c>
      <c r="O293" s="55" t="e">
        <f t="shared" si="19"/>
        <v>#VALUE!</v>
      </c>
      <c r="P293" s="55" t="e">
        <f t="shared" si="19"/>
        <v>#VALUE!</v>
      </c>
      <c r="Q293" s="55" t="e">
        <f t="shared" si="19"/>
        <v>#VALUE!</v>
      </c>
      <c r="R293" s="55" t="e">
        <f t="shared" si="19"/>
        <v>#VALUE!</v>
      </c>
      <c r="S293" s="17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</row>
    <row r="294" spans="1:54" s="7" customFormat="1" hidden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94"/>
      <c r="N294" s="45" t="e">
        <f>SUMIF([1]апрель2026!$A$5:$A$3260,$A$17:$A$1342,[1]апрель2026!$J$5:$J$3260)</f>
        <v>#VALUE!</v>
      </c>
      <c r="O294" s="45" t="e">
        <f>SUMIF([1]апрель2026!$A$5:$A$3260,$A$17:$A$1342,[1]апрель2026!$AE$5:$AE$3260)</f>
        <v>#VALUE!</v>
      </c>
      <c r="P294" s="45" t="e">
        <f>SUMIF([1]апрель2026!$A$5:$A$3260,$A$17:$A$1342,[1]апрель2026!$AF$5:$AF$3260)</f>
        <v>#VALUE!</v>
      </c>
      <c r="Q294" s="45" t="e">
        <f>SUMIF([1]апрель2026!$A$5:$A$3260,$A$17:$A$1342,[1]апрель2026!$AG$5:$AG$3260)</f>
        <v>#VALUE!</v>
      </c>
      <c r="R294" s="45" t="e">
        <f>SUMIF([1]апрель2026!$A$5:$A$3260,$A$17:$A$1342,[1]апрель2026!$AH$5:$AH$3260)</f>
        <v>#VALUE!</v>
      </c>
      <c r="S294" s="17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</row>
    <row r="295" spans="1:54" s="7" customFormat="1" hidden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94"/>
      <c r="N295" s="45" t="e">
        <f>SUMIF([1]апрель2026!$A$5:$A$3260,$A$17:$A$1342,[1]апрель2026!$J$5:$J$3260)</f>
        <v>#VALUE!</v>
      </c>
      <c r="O295" s="45" t="e">
        <f>SUMIF([1]апрель2026!$A$5:$A$3260,$A$17:$A$1342,[1]апрель2026!$AE$5:$AE$3260)</f>
        <v>#VALUE!</v>
      </c>
      <c r="P295" s="45" t="e">
        <f>SUMIF([1]апрель2026!$A$5:$A$3260,$A$17:$A$1342,[1]апрель2026!$AF$5:$AF$3260)</f>
        <v>#VALUE!</v>
      </c>
      <c r="Q295" s="45" t="e">
        <f>SUMIF([1]апрель2026!$A$5:$A$3260,$A$17:$A$1342,[1]апрель2026!$AG$5:$AG$3260)</f>
        <v>#VALUE!</v>
      </c>
      <c r="R295" s="45" t="e">
        <f>SUMIF([1]апрель2026!$A$5:$A$3260,$A$17:$A$1342,[1]апрель2026!$AH$5:$AH$3260)</f>
        <v>#VALUE!</v>
      </c>
      <c r="S295" s="17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</row>
    <row r="296" spans="1:54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4"/>
      <c r="N296" s="45" t="e">
        <f>SUMIF([1]апрель2026!$A$5:$A$3260,$A$17:$A$1342,[1]апрель2026!$J$5:$J$3260)</f>
        <v>#VALUE!</v>
      </c>
      <c r="O296" s="45" t="e">
        <f>SUMIF([1]апрель2026!$A$5:$A$3260,$A$17:$A$1342,[1]апрель2026!$AE$5:$AE$3260)</f>
        <v>#VALUE!</v>
      </c>
      <c r="P296" s="45" t="e">
        <f>SUMIF([1]апрель2026!$A$5:$A$3260,$A$17:$A$1342,[1]апрель2026!$AF$5:$AF$3260)</f>
        <v>#VALUE!</v>
      </c>
      <c r="Q296" s="45" t="e">
        <f>SUMIF([1]апрель2026!$A$5:$A$3260,$A$17:$A$1342,[1]апрель2026!$AG$5:$AG$3260)</f>
        <v>#VALUE!</v>
      </c>
      <c r="R296" s="45" t="e">
        <f>SUMIF([1]апрель2026!$A$5:$A$3260,$A$17:$A$1342,[1]апрель2026!$AH$5:$AH$3260)</f>
        <v>#VALUE!</v>
      </c>
      <c r="S296" s="17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</row>
    <row r="297" spans="1:54" s="7" customFormat="1" hidden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94"/>
      <c r="N297" s="45" t="e">
        <f>SUMIF([1]апрель2026!$A$5:$A$3260,$A$17:$A$1342,[1]апрель2026!$J$5:$J$3260)</f>
        <v>#VALUE!</v>
      </c>
      <c r="O297" s="45" t="e">
        <f>SUMIF([1]апрель2026!$A$5:$A$3260,$A$17:$A$1342,[1]апрель2026!$AE$5:$AE$3260)</f>
        <v>#VALUE!</v>
      </c>
      <c r="P297" s="45" t="e">
        <f>SUMIF([1]апрель2026!$A$5:$A$3260,$A$17:$A$1342,[1]апрель2026!$AF$5:$AF$3260)</f>
        <v>#VALUE!</v>
      </c>
      <c r="Q297" s="45" t="e">
        <f>SUMIF([1]апрель2026!$A$5:$A$3260,$A$17:$A$1342,[1]апрель2026!$AG$5:$AG$3260)</f>
        <v>#VALUE!</v>
      </c>
      <c r="R297" s="45" t="e">
        <f>SUMIF([1]апрель2026!$A$5:$A$3260,$A$17:$A$1342,[1]апрель2026!$AH$5:$AH$3260)</f>
        <v>#VALUE!</v>
      </c>
      <c r="S297" s="17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</row>
    <row r="298" spans="1:54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4"/>
      <c r="N298" s="45" t="e">
        <f>SUMIF([1]апрель2026!$A$5:$A$3260,$A$17:$A$1342,[1]апрель2026!$J$5:$J$3260)</f>
        <v>#VALUE!</v>
      </c>
      <c r="O298" s="45" t="e">
        <f>SUMIF([1]апрель2026!$A$5:$A$3260,$A$17:$A$1342,[1]апрель2026!$AE$5:$AE$3260)</f>
        <v>#VALUE!</v>
      </c>
      <c r="P298" s="45" t="e">
        <f>SUMIF([1]апрель2026!$A$5:$A$3260,$A$17:$A$1342,[1]апрель2026!$AF$5:$AF$3260)</f>
        <v>#VALUE!</v>
      </c>
      <c r="Q298" s="45" t="e">
        <f>SUMIF([1]апрель2026!$A$5:$A$3260,$A$17:$A$1342,[1]апрель2026!$AG$5:$AG$3260)</f>
        <v>#VALUE!</v>
      </c>
      <c r="R298" s="45" t="e">
        <f>SUMIF([1]апрель2026!$A$5:$A$3260,$A$17:$A$1342,[1]апрель2026!$AH$5:$AH$3260)</f>
        <v>#VALUE!</v>
      </c>
      <c r="S298" s="17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</row>
    <row r="299" spans="1:54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4"/>
      <c r="N299" s="45" t="e">
        <f>SUMIF([1]апрель2026!$A$5:$A$3260,$A$17:$A$1342,[1]апрель2026!$J$5:$J$3260)</f>
        <v>#VALUE!</v>
      </c>
      <c r="O299" s="45" t="e">
        <f>SUMIF([1]апрель2026!$A$5:$A$3260,$A$17:$A$1342,[1]апрель2026!$AE$5:$AE$3260)</f>
        <v>#VALUE!</v>
      </c>
      <c r="P299" s="45" t="e">
        <f>SUMIF([1]апрель2026!$A$5:$A$3260,$A$17:$A$1342,[1]апрель2026!$AF$5:$AF$3260)</f>
        <v>#VALUE!</v>
      </c>
      <c r="Q299" s="45" t="e">
        <f>SUMIF([1]апрель2026!$A$5:$A$3260,$A$17:$A$1342,[1]апрель2026!$AG$5:$AG$3260)</f>
        <v>#VALUE!</v>
      </c>
      <c r="R299" s="45" t="e">
        <f>SUMIF([1]апрель2026!$A$5:$A$3260,$A$17:$A$1342,[1]апрель2026!$AH$5:$AH$3260)</f>
        <v>#VALUE!</v>
      </c>
      <c r="S299" s="17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</row>
    <row r="300" spans="1:54" s="7" customFormat="1" ht="15.75" hidden="1" x14ac:dyDescent="0.25">
      <c r="A300" s="82"/>
      <c r="B300" s="109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4"/>
      <c r="N300" s="45" t="e">
        <f>SUMIF([1]апрель2026!$A$5:$A$3260,$A$17:$A$1342,[1]апрель2026!$J$5:$J$3260)</f>
        <v>#VALUE!</v>
      </c>
      <c r="O300" s="45" t="e">
        <f>SUMIF([1]апрель2026!$A$5:$A$3260,$A$17:$A$1342,[1]апрель2026!$AE$5:$AE$3260)</f>
        <v>#VALUE!</v>
      </c>
      <c r="P300" s="45" t="e">
        <f>SUMIF([1]апрель2026!$A$5:$A$3260,$A$17:$A$1342,[1]апрель2026!$AF$5:$AF$3260)</f>
        <v>#VALUE!</v>
      </c>
      <c r="Q300" s="45" t="e">
        <f>SUMIF([1]апрель2026!$A$5:$A$3260,$A$17:$A$1342,[1]апрель2026!$AG$5:$AG$3260)</f>
        <v>#VALUE!</v>
      </c>
      <c r="R300" s="45" t="e">
        <f>SUMIF([1]апрель2026!$A$5:$A$3260,$A$17:$A$1342,[1]апрель2026!$AH$5:$AH$3260)</f>
        <v>#VALUE!</v>
      </c>
      <c r="S300" s="17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</row>
    <row r="301" spans="1:54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4"/>
      <c r="N301" s="45" t="e">
        <f>SUMIF([1]апрель2026!$A$5:$A$3260,$A$17:$A$1342,[1]апрель2026!$J$5:$J$3260)</f>
        <v>#VALUE!</v>
      </c>
      <c r="O301" s="45" t="e">
        <f>SUMIF([1]апрель2026!$A$5:$A$3260,$A$17:$A$1342,[1]апрель2026!$AE$5:$AE$3260)</f>
        <v>#VALUE!</v>
      </c>
      <c r="P301" s="45" t="e">
        <f>SUMIF([1]апрель2026!$A$5:$A$3260,$A$17:$A$1342,[1]апрель2026!$AF$5:$AF$3260)</f>
        <v>#VALUE!</v>
      </c>
      <c r="Q301" s="45" t="e">
        <f>SUMIF([1]апрель2026!$A$5:$A$3260,$A$17:$A$1342,[1]апрель2026!$AG$5:$AG$3260)</f>
        <v>#VALUE!</v>
      </c>
      <c r="R301" s="45" t="e">
        <f>SUMIF([1]апрель2026!$A$5:$A$3260,$A$17:$A$1342,[1]апрель2026!$AH$5:$AH$3260)</f>
        <v>#VALUE!</v>
      </c>
      <c r="S301" s="17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</row>
    <row r="302" spans="1:54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4"/>
      <c r="N302" s="45" t="e">
        <f>SUMIF([1]апрель2026!$A$5:$A$3260,$A$17:$A$1342,[1]апрель2026!$J$5:$J$3260)</f>
        <v>#VALUE!</v>
      </c>
      <c r="O302" s="45" t="e">
        <f>SUMIF([1]апрель2026!$A$5:$A$3260,$A$17:$A$1342,[1]апрель2026!$AE$5:$AE$3260)</f>
        <v>#VALUE!</v>
      </c>
      <c r="P302" s="45" t="e">
        <f>SUMIF([1]апрель2026!$A$5:$A$3260,$A$17:$A$1342,[1]апрель2026!$AF$5:$AF$3260)</f>
        <v>#VALUE!</v>
      </c>
      <c r="Q302" s="45" t="e">
        <f>SUMIF([1]апрель2026!$A$5:$A$3260,$A$17:$A$1342,[1]апрель2026!$AG$5:$AG$3260)</f>
        <v>#VALUE!</v>
      </c>
      <c r="R302" s="45" t="e">
        <f>SUMIF([1]апрель2026!$A$5:$A$3260,$A$17:$A$1342,[1]апрель2026!$AH$5:$AH$3260)</f>
        <v>#VALUE!</v>
      </c>
      <c r="S302" s="17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</row>
    <row r="303" spans="1:54" x14ac:dyDescent="0.25">
      <c r="A303" s="23"/>
      <c r="B303" s="3" t="s">
        <v>11</v>
      </c>
      <c r="C303" s="9">
        <v>0</v>
      </c>
      <c r="D303" s="9">
        <v>381.85</v>
      </c>
      <c r="E303" s="9">
        <v>331.84</v>
      </c>
      <c r="F303" s="9">
        <v>86.903234254288321</v>
      </c>
      <c r="G303" s="9">
        <v>50.010000000000048</v>
      </c>
      <c r="H303" s="9">
        <v>50.010000000000048</v>
      </c>
      <c r="I303" s="9">
        <v>0</v>
      </c>
      <c r="J303" s="9">
        <v>0</v>
      </c>
      <c r="K303" s="9" t="e">
        <v>#DIV/0!</v>
      </c>
      <c r="L303" s="9">
        <v>0</v>
      </c>
      <c r="M303" s="48">
        <v>50.010000000000048</v>
      </c>
      <c r="N303" s="55" t="e">
        <f t="shared" ref="N303:R303" si="20">SUM(N305:N325)</f>
        <v>#VALUE!</v>
      </c>
      <c r="O303" s="55" t="e">
        <f t="shared" si="20"/>
        <v>#VALUE!</v>
      </c>
      <c r="P303" s="55" t="e">
        <f t="shared" si="20"/>
        <v>#VALUE!</v>
      </c>
      <c r="Q303" s="55" t="e">
        <f t="shared" si="20"/>
        <v>#VALUE!</v>
      </c>
      <c r="R303" s="55" t="e">
        <f t="shared" si="20"/>
        <v>#VALUE!</v>
      </c>
    </row>
    <row r="304" spans="1:54" s="7" customFormat="1" ht="15.75" hidden="1" x14ac:dyDescent="0.25">
      <c r="A304" s="61"/>
      <c r="B304" s="80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113"/>
      <c r="N304" s="64"/>
      <c r="O304" s="64"/>
      <c r="P304" s="64"/>
      <c r="Q304" s="64"/>
      <c r="R304" s="64"/>
      <c r="S304" s="17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</row>
    <row r="305" spans="1:54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4"/>
      <c r="N305" s="45" t="e">
        <f>SUMIF([1]апрель2026!$A$5:$A$3260,$A$17:$A$1342,[1]апрель2026!$J$5:$J$3260)</f>
        <v>#VALUE!</v>
      </c>
      <c r="O305" s="45" t="e">
        <f>SUMIF([1]апрель2026!$A$5:$A$3260,$A$17:$A$1342,[1]апрель2026!$AE$5:$AE$3260)</f>
        <v>#VALUE!</v>
      </c>
      <c r="P305" s="45" t="e">
        <f>SUMIF([1]апрель2026!$A$5:$A$3260,$A$17:$A$1342,[1]апрель2026!$AF$5:$AF$3260)</f>
        <v>#VALUE!</v>
      </c>
      <c r="Q305" s="45" t="e">
        <f>SUMIF([1]апрель2026!$A$5:$A$3260,$A$17:$A$1342,[1]апрель2026!$AG$5:$AG$3260)</f>
        <v>#VALUE!</v>
      </c>
      <c r="R305" s="45" t="e">
        <f>SUMIF([1]апрель2026!$A$5:$A$3260,$A$17:$A$1342,[1]апрель2026!$AH$5:$AH$3260)</f>
        <v>#VALUE!</v>
      </c>
      <c r="S305" s="17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</row>
    <row r="306" spans="1:54" s="7" customFormat="1" ht="15.75" hidden="1" x14ac:dyDescent="0.25">
      <c r="A306" s="61"/>
      <c r="B306" s="80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114"/>
      <c r="N306" s="66"/>
      <c r="O306" s="66"/>
      <c r="P306" s="66"/>
      <c r="Q306" s="66"/>
      <c r="R306" s="66"/>
      <c r="S306" s="17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</row>
    <row r="307" spans="1:54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4"/>
      <c r="N307" s="45" t="e">
        <f>SUMIF([1]апрель2026!$A$5:$A$3260,$A$17:$A$1342,[1]апрель2026!$J$5:$J$3260)</f>
        <v>#VALUE!</v>
      </c>
      <c r="O307" s="45" t="e">
        <f>SUMIF([1]апрель2026!$A$5:$A$3260,$A$17:$A$1342,[1]апрель2026!$AE$5:$AE$3260)</f>
        <v>#VALUE!</v>
      </c>
      <c r="P307" s="45" t="e">
        <f>SUMIF([1]апрель2026!$A$5:$A$3260,$A$17:$A$1342,[1]апрель2026!$AF$5:$AF$3260)</f>
        <v>#VALUE!</v>
      </c>
      <c r="Q307" s="45" t="e">
        <f>SUMIF([1]апрель2026!$A$5:$A$3260,$A$17:$A$1342,[1]апрель2026!$AG$5:$AG$3260)</f>
        <v>#VALUE!</v>
      </c>
      <c r="R307" s="45" t="e">
        <f>SUMIF([1]апрель2026!$A$5:$A$3260,$A$17:$A$1342,[1]апрель2026!$AH$5:$AH$3260)</f>
        <v>#VALUE!</v>
      </c>
      <c r="S307" s="17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</row>
    <row r="308" spans="1:54" s="7" customFormat="1" hidden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94"/>
      <c r="N308" s="45" t="e">
        <f>SUMIF([1]апрель2026!$A$5:$A$3260,$A$17:$A$1342,[1]апрель2026!$J$5:$J$3260)</f>
        <v>#VALUE!</v>
      </c>
      <c r="O308" s="45" t="e">
        <f>SUMIF([1]апрель2026!$A$5:$A$3260,$A$17:$A$1342,[1]апрель2026!$AE$5:$AE$3260)</f>
        <v>#VALUE!</v>
      </c>
      <c r="P308" s="45" t="e">
        <f>SUMIF([1]апрель2026!$A$5:$A$3260,$A$17:$A$1342,[1]апрель2026!$AF$5:$AF$3260)</f>
        <v>#VALUE!</v>
      </c>
      <c r="Q308" s="45" t="e">
        <f>SUMIF([1]апрель2026!$A$5:$A$3260,$A$17:$A$1342,[1]апрель2026!$AG$5:$AG$3260)</f>
        <v>#VALUE!</v>
      </c>
      <c r="R308" s="45" t="e">
        <f>SUMIF([1]апрель2026!$A$5:$A$3260,$A$17:$A$1342,[1]апрель2026!$AH$5:$AH$3260)</f>
        <v>#VALUE!</v>
      </c>
      <c r="S308" s="17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</row>
    <row r="309" spans="1:54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4"/>
      <c r="N309" s="45" t="e">
        <f>SUMIF([1]апрель2026!$A$5:$A$3260,$A$17:$A$1342,[1]апрель2026!$J$5:$J$3260)</f>
        <v>#VALUE!</v>
      </c>
      <c r="O309" s="45" t="e">
        <f>SUMIF([1]апрель2026!$A$5:$A$3260,$A$17:$A$1342,[1]апрель2026!$AE$5:$AE$3260)</f>
        <v>#VALUE!</v>
      </c>
      <c r="P309" s="45" t="e">
        <f>SUMIF([1]апрель2026!$A$5:$A$3260,$A$17:$A$1342,[1]апрель2026!$AF$5:$AF$3260)</f>
        <v>#VALUE!</v>
      </c>
      <c r="Q309" s="45" t="e">
        <f>SUMIF([1]апрель2026!$A$5:$A$3260,$A$17:$A$1342,[1]апрель2026!$AG$5:$AG$3260)</f>
        <v>#VALUE!</v>
      </c>
      <c r="R309" s="45" t="e">
        <f>SUMIF([1]апрель2026!$A$5:$A$3260,$A$17:$A$1342,[1]апрель2026!$AH$5:$AH$3260)</f>
        <v>#VALUE!</v>
      </c>
      <c r="S309" s="17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</row>
    <row r="310" spans="1:54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4"/>
      <c r="N310" s="45" t="e">
        <f>SUMIF([1]апрель2026!$A$5:$A$3260,$A$17:$A$1342,[1]апрель2026!$J$5:$J$3260)</f>
        <v>#VALUE!</v>
      </c>
      <c r="O310" s="45" t="e">
        <f>SUMIF([1]апрель2026!$A$5:$A$3260,$A$17:$A$1342,[1]апрель2026!$AE$5:$AE$3260)</f>
        <v>#VALUE!</v>
      </c>
      <c r="P310" s="45" t="e">
        <f>SUMIF([1]апрель2026!$A$5:$A$3260,$A$17:$A$1342,[1]апрель2026!$AF$5:$AF$3260)</f>
        <v>#VALUE!</v>
      </c>
      <c r="Q310" s="45" t="e">
        <f>SUMIF([1]апрель2026!$A$5:$A$3260,$A$17:$A$1342,[1]апрель2026!$AG$5:$AG$3260)</f>
        <v>#VALUE!</v>
      </c>
      <c r="R310" s="45" t="e">
        <f>SUMIF([1]апрель2026!$A$5:$A$3260,$A$17:$A$1342,[1]апрель2026!$AH$5:$AH$3260)</f>
        <v>#VALUE!</v>
      </c>
      <c r="S310" s="17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</row>
    <row r="311" spans="1:54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4"/>
      <c r="N311" s="45" t="e">
        <f>SUMIF([1]апрель2026!$A$5:$A$3260,$A$17:$A$1342,[1]апрель2026!$J$5:$J$3260)</f>
        <v>#VALUE!</v>
      </c>
      <c r="O311" s="45" t="e">
        <f>SUMIF([1]апрель2026!$A$5:$A$3260,$A$17:$A$1342,[1]апрель2026!$AE$5:$AE$3260)</f>
        <v>#VALUE!</v>
      </c>
      <c r="P311" s="45" t="e">
        <f>SUMIF([1]апрель2026!$A$5:$A$3260,$A$17:$A$1342,[1]апрель2026!$AF$5:$AF$3260)</f>
        <v>#VALUE!</v>
      </c>
      <c r="Q311" s="45" t="e">
        <f>SUMIF([1]апрель2026!$A$5:$A$3260,$A$17:$A$1342,[1]апрель2026!$AG$5:$AG$3260)</f>
        <v>#VALUE!</v>
      </c>
      <c r="R311" s="45" t="e">
        <f>SUMIF([1]апрель2026!$A$5:$A$3260,$A$17:$A$1342,[1]апрель2026!$AH$5:$AH$3260)</f>
        <v>#VALUE!</v>
      </c>
      <c r="S311" s="17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</row>
    <row r="312" spans="1:54" s="7" customFormat="1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4"/>
      <c r="N312" s="45" t="e">
        <f>SUMIF([1]апрель2026!$A$5:$A$3260,$A$17:$A$1342,[1]апрель2026!$J$5:$J$3260)</f>
        <v>#VALUE!</v>
      </c>
      <c r="O312" s="45" t="e">
        <f>SUMIF([1]апрель2026!$A$5:$A$3260,$A$17:$A$1342,[1]апрель2026!$AE$5:$AE$3260)</f>
        <v>#VALUE!</v>
      </c>
      <c r="P312" s="45" t="e">
        <f>SUMIF([1]апрель2026!$A$5:$A$3260,$A$17:$A$1342,[1]апрель2026!$AF$5:$AF$3260)</f>
        <v>#VALUE!</v>
      </c>
      <c r="Q312" s="45" t="e">
        <f>SUMIF([1]апрель2026!$A$5:$A$3260,$A$17:$A$1342,[1]апрель2026!$AG$5:$AG$3260)</f>
        <v>#VALUE!</v>
      </c>
      <c r="R312" s="45" t="e">
        <f>SUMIF([1]апрель2026!$A$5:$A$3260,$A$17:$A$1342,[1]апрель2026!$AH$5:$AH$3260)</f>
        <v>#VALUE!</v>
      </c>
      <c r="S312" s="17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</row>
    <row r="313" spans="1:54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4"/>
      <c r="N313" s="45" t="e">
        <f>SUMIF([1]апрель2026!$A$5:$A$3260,$A$17:$A$1342,[1]апрель2026!$J$5:$J$3260)</f>
        <v>#VALUE!</v>
      </c>
      <c r="O313" s="45" t="e">
        <f>SUMIF([1]апрель2026!$A$5:$A$3260,$A$17:$A$1342,[1]апрель2026!$AE$5:$AE$3260)</f>
        <v>#VALUE!</v>
      </c>
      <c r="P313" s="45" t="e">
        <f>SUMIF([1]апрель2026!$A$5:$A$3260,$A$17:$A$1342,[1]апрель2026!$AF$5:$AF$3260)</f>
        <v>#VALUE!</v>
      </c>
      <c r="Q313" s="45" t="e">
        <f>SUMIF([1]апрель2026!$A$5:$A$3260,$A$17:$A$1342,[1]апрель2026!$AG$5:$AG$3260)</f>
        <v>#VALUE!</v>
      </c>
      <c r="R313" s="45" t="e">
        <f>SUMIF([1]апрель2026!$A$5:$A$3260,$A$17:$A$1342,[1]апрель2026!$AH$5:$AH$3260)</f>
        <v>#VALUE!</v>
      </c>
      <c r="S313" s="17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</row>
    <row r="314" spans="1:54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4"/>
      <c r="N314" s="45" t="e">
        <f>SUMIF([1]апрель2026!$A$5:$A$3260,$A$17:$A$1342,[1]апрель2026!$J$5:$J$3260)</f>
        <v>#VALUE!</v>
      </c>
      <c r="O314" s="45" t="e">
        <f>SUMIF([1]апрель2026!$A$5:$A$3260,$A$17:$A$1342,[1]апрель2026!$AE$5:$AE$3260)</f>
        <v>#VALUE!</v>
      </c>
      <c r="P314" s="45" t="e">
        <f>SUMIF([1]апрель2026!$A$5:$A$3260,$A$17:$A$1342,[1]апрель2026!$AF$5:$AF$3260)</f>
        <v>#VALUE!</v>
      </c>
      <c r="Q314" s="45" t="e">
        <f>SUMIF([1]апрель2026!$A$5:$A$3260,$A$17:$A$1342,[1]апрель2026!$AG$5:$AG$3260)</f>
        <v>#VALUE!</v>
      </c>
      <c r="R314" s="45" t="e">
        <f>SUMIF([1]апрель2026!$A$5:$A$3260,$A$17:$A$1342,[1]апрель2026!$AH$5:$AH$3260)</f>
        <v>#VALUE!</v>
      </c>
      <c r="S314" s="17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</row>
    <row r="315" spans="1:54" s="7" customFormat="1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4"/>
      <c r="N315" s="45" t="e">
        <f>SUMIF([1]апрель2026!$A$5:$A$3260,$A$17:$A$1342,[1]апрель2026!$J$5:$J$3260)</f>
        <v>#VALUE!</v>
      </c>
      <c r="O315" s="45" t="e">
        <f>SUMIF([1]апрель2026!$A$5:$A$3260,$A$17:$A$1342,[1]апрель2026!$AE$5:$AE$3260)</f>
        <v>#VALUE!</v>
      </c>
      <c r="P315" s="45" t="e">
        <f>SUMIF([1]апрель2026!$A$5:$A$3260,$A$17:$A$1342,[1]апрель2026!$AF$5:$AF$3260)</f>
        <v>#VALUE!</v>
      </c>
      <c r="Q315" s="45" t="e">
        <f>SUMIF([1]апрель2026!$A$5:$A$3260,$A$17:$A$1342,[1]апрель2026!$AG$5:$AG$3260)</f>
        <v>#VALUE!</v>
      </c>
      <c r="R315" s="45" t="e">
        <f>SUMIF([1]апрель2026!$A$5:$A$3260,$A$17:$A$1342,[1]апрель2026!$AH$5:$AH$3260)</f>
        <v>#VALUE!</v>
      </c>
      <c r="S315" s="17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</row>
    <row r="316" spans="1:54" x14ac:dyDescent="0.25">
      <c r="A316" s="23">
        <v>5934</v>
      </c>
      <c r="B316" s="1" t="s">
        <v>54</v>
      </c>
      <c r="C316" s="2">
        <v>0</v>
      </c>
      <c r="D316" s="2">
        <v>381.85</v>
      </c>
      <c r="E316" s="2">
        <v>331.84</v>
      </c>
      <c r="F316" s="2">
        <v>86.903234254288321</v>
      </c>
      <c r="G316" s="2">
        <v>50.010000000000048</v>
      </c>
      <c r="H316" s="2">
        <v>50.010000000000048</v>
      </c>
      <c r="I316" s="2">
        <v>0</v>
      </c>
      <c r="J316" s="2">
        <v>0</v>
      </c>
      <c r="K316" s="2" t="e">
        <v>#DIV/0!</v>
      </c>
      <c r="L316" s="2">
        <v>0</v>
      </c>
      <c r="M316" s="94">
        <v>50.010000000000048</v>
      </c>
      <c r="N316" s="45" t="e">
        <f>SUMIF([1]апрель2026!$A$5:$A$3260,$A$17:$A$1342,[1]апрель2026!$J$5:$J$3260)</f>
        <v>#VALUE!</v>
      </c>
      <c r="O316" s="45" t="e">
        <f>SUMIF([1]апрель2026!$A$5:$A$3260,$A$17:$A$1342,[1]апрель2026!$AE$5:$AE$3260)</f>
        <v>#VALUE!</v>
      </c>
      <c r="P316" s="45" t="e">
        <f>SUMIF([1]апрель2026!$A$5:$A$3260,$A$17:$A$1342,[1]апрель2026!$AF$5:$AF$3260)</f>
        <v>#VALUE!</v>
      </c>
      <c r="Q316" s="45" t="e">
        <f>SUMIF([1]апрель2026!$A$5:$A$3260,$A$17:$A$1342,[1]апрель2026!$AG$5:$AG$3260)</f>
        <v>#VALUE!</v>
      </c>
      <c r="R316" s="45" t="e">
        <f>SUMIF([1]апрель2026!$A$5:$A$3260,$A$17:$A$1342,[1]апрель2026!$AH$5:$AH$3260)</f>
        <v>#VALUE!</v>
      </c>
    </row>
    <row r="317" spans="1:54" s="7" customFormat="1" hidden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94"/>
      <c r="N317" s="45" t="e">
        <f>SUMIF([1]апрель2026!$A$5:$A$3260,$A$17:$A$1342,[1]апрель2026!$J$5:$J$3260)</f>
        <v>#VALUE!</v>
      </c>
      <c r="O317" s="45" t="e">
        <f>SUMIF([1]апрель2026!$A$5:$A$3260,$A$17:$A$1342,[1]апрель2026!$AE$5:$AE$3260)</f>
        <v>#VALUE!</v>
      </c>
      <c r="P317" s="45" t="e">
        <f>SUMIF([1]апрель2026!$A$5:$A$3260,$A$17:$A$1342,[1]апрель2026!$AF$5:$AF$3260)</f>
        <v>#VALUE!</v>
      </c>
      <c r="Q317" s="45" t="e">
        <f>SUMIF([1]апрель2026!$A$5:$A$3260,$A$17:$A$1342,[1]апрель2026!$AG$5:$AG$3260)</f>
        <v>#VALUE!</v>
      </c>
      <c r="R317" s="45" t="e">
        <f>SUMIF([1]апрель2026!$A$5:$A$3260,$A$17:$A$1342,[1]апрель2026!$AH$5:$AH$3260)</f>
        <v>#VALUE!</v>
      </c>
      <c r="S317" s="17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</row>
    <row r="318" spans="1:54" s="7" customFormat="1" hidden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94"/>
      <c r="N318" s="45" t="e">
        <f>SUMIF([1]апрель2026!$A$5:$A$3260,$A$17:$A$1342,[1]апрель2026!$J$5:$J$3260)</f>
        <v>#VALUE!</v>
      </c>
      <c r="O318" s="45" t="e">
        <f>SUMIF([1]апрель2026!$A$5:$A$3260,$A$17:$A$1342,[1]апрель2026!$AE$5:$AE$3260)</f>
        <v>#VALUE!</v>
      </c>
      <c r="P318" s="45" t="e">
        <f>SUMIF([1]апрель2026!$A$5:$A$3260,$A$17:$A$1342,[1]апрель2026!$AF$5:$AF$3260)</f>
        <v>#VALUE!</v>
      </c>
      <c r="Q318" s="45" t="e">
        <f>SUMIF([1]апрель2026!$A$5:$A$3260,$A$17:$A$1342,[1]апрель2026!$AG$5:$AG$3260)</f>
        <v>#VALUE!</v>
      </c>
      <c r="R318" s="45" t="e">
        <f>SUMIF([1]апрель2026!$A$5:$A$3260,$A$17:$A$1342,[1]апрель2026!$AH$5:$AH$3260)</f>
        <v>#VALUE!</v>
      </c>
      <c r="S318" s="17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</row>
    <row r="319" spans="1:54" s="7" customFormat="1" hidden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94"/>
      <c r="N319" s="45" t="e">
        <f>SUMIF([1]апрель2026!$A$5:$A$3260,$A$17:$A$1342,[1]апрель2026!$J$5:$J$3260)</f>
        <v>#VALUE!</v>
      </c>
      <c r="O319" s="45" t="e">
        <f>SUMIF([1]апрель2026!$A$5:$A$3260,$A$17:$A$1342,[1]апрель2026!$AE$5:$AE$3260)</f>
        <v>#VALUE!</v>
      </c>
      <c r="P319" s="45" t="e">
        <f>SUMIF([1]апрель2026!$A$5:$A$3260,$A$17:$A$1342,[1]апрель2026!$AF$5:$AF$3260)</f>
        <v>#VALUE!</v>
      </c>
      <c r="Q319" s="45" t="e">
        <f>SUMIF([1]апрель2026!$A$5:$A$3260,$A$17:$A$1342,[1]апрель2026!$AG$5:$AG$3260)</f>
        <v>#VALUE!</v>
      </c>
      <c r="R319" s="45" t="e">
        <f>SUMIF([1]апрель2026!$A$5:$A$3260,$A$17:$A$1342,[1]апрель2026!$AH$5:$AH$3260)</f>
        <v>#VALUE!</v>
      </c>
      <c r="S319" s="17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</row>
    <row r="320" spans="1:54" s="7" customFormat="1" hidden="1" x14ac:dyDescent="0.25">
      <c r="A320" s="51"/>
      <c r="B320" s="50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115"/>
      <c r="N320" s="58" t="e">
        <f>SUMIF([1]апрель2026!$A$5:$A$3260,$A$17:$A$1342,[1]апрель2026!$J$5:$J$3260)</f>
        <v>#VALUE!</v>
      </c>
      <c r="O320" s="58" t="e">
        <f>SUMIF([1]апрель2026!$A$5:$A$3260,$A$17:$A$1342,[1]апрель2026!$AE$5:$AE$3260)</f>
        <v>#VALUE!</v>
      </c>
      <c r="P320" s="58" t="e">
        <f>SUMIF([1]апрель2026!$A$5:$A$3260,$A$17:$A$1342,[1]апрель2026!$AF$5:$AF$3260)</f>
        <v>#VALUE!</v>
      </c>
      <c r="Q320" s="58" t="e">
        <f>SUMIF([1]апрель2026!$A$5:$A$3260,$A$17:$A$1342,[1]апрель2026!$AG$5:$AG$3260)</f>
        <v>#VALUE!</v>
      </c>
      <c r="R320" s="58" t="e">
        <f>SUMIF([1]апрель2026!$A$5:$A$3260,$A$17:$A$1342,[1]апрель2026!$AH$5:$AH$3260)</f>
        <v>#VALUE!</v>
      </c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</row>
    <row r="321" spans="1:85" hidden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94"/>
      <c r="N321" s="45" t="e">
        <f>SUMIF([1]апрель2026!$A$5:$A$3260,$A$17:$A$1342,[1]апрель2026!$J$5:$J$3260)</f>
        <v>#VALUE!</v>
      </c>
      <c r="O321" s="45" t="e">
        <f>SUMIF([1]апрель2026!$A$5:$A$3260,$A$17:$A$1342,[1]апрель2026!$AE$5:$AE$3260)</f>
        <v>#VALUE!</v>
      </c>
      <c r="P321" s="45" t="e">
        <f>SUMIF([1]апрель2026!$A$5:$A$3260,$A$17:$A$1342,[1]апрель2026!$AF$5:$AF$3260)</f>
        <v>#VALUE!</v>
      </c>
      <c r="Q321" s="45" t="e">
        <f>SUMIF([1]апрель2026!$A$5:$A$3260,$A$17:$A$1342,[1]апрель2026!$AG$5:$AG$3260)</f>
        <v>#VALUE!</v>
      </c>
      <c r="R321" s="45" t="e">
        <f>SUMIF([1]апрель2026!$A$5:$A$3260,$A$17:$A$1342,[1]апрель2026!$AH$5:$AH$3260)</f>
        <v>#VALUE!</v>
      </c>
    </row>
    <row r="322" spans="1:85" s="7" customFormat="1" hidden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94"/>
      <c r="N322" s="45" t="e">
        <f>SUMIF([1]апрель2026!$A$5:$A$3260,$A$17:$A$1342,[1]апрель2026!$J$5:$J$3260)</f>
        <v>#VALUE!</v>
      </c>
      <c r="O322" s="45" t="e">
        <f>SUMIF([1]апрель2026!$A$5:$A$3260,$A$17:$A$1342,[1]апрель2026!$AE$5:$AE$3260)</f>
        <v>#VALUE!</v>
      </c>
      <c r="P322" s="45" t="e">
        <f>SUMIF([1]апрель2026!$A$5:$A$3260,$A$17:$A$1342,[1]апрель2026!$AF$5:$AF$3260)</f>
        <v>#VALUE!</v>
      </c>
      <c r="Q322" s="45" t="e">
        <f>SUMIF([1]апрель2026!$A$5:$A$3260,$A$17:$A$1342,[1]апрель2026!$AG$5:$AG$3260)</f>
        <v>#VALUE!</v>
      </c>
      <c r="R322" s="45" t="e">
        <f>SUMIF([1]апрель2026!$A$5:$A$3260,$A$17:$A$1342,[1]апрель2026!$AH$5:$AH$3260)</f>
        <v>#VALUE!</v>
      </c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</row>
    <row r="323" spans="1:85" s="7" customFormat="1" hidden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94"/>
      <c r="N323" s="45" t="e">
        <f>SUMIF([1]апрель2026!$A$5:$A$3260,$A$17:$A$1342,[1]апрель2026!$J$5:$J$3260)</f>
        <v>#VALUE!</v>
      </c>
      <c r="O323" s="45" t="e">
        <f>SUMIF([1]апрель2026!$A$5:$A$3260,$A$17:$A$1342,[1]апрель2026!$AE$5:$AE$3260)</f>
        <v>#VALUE!</v>
      </c>
      <c r="P323" s="45" t="e">
        <f>SUMIF([1]апрель2026!$A$5:$A$3260,$A$17:$A$1342,[1]апрель2026!$AF$5:$AF$3260)</f>
        <v>#VALUE!</v>
      </c>
      <c r="Q323" s="45" t="e">
        <f>SUMIF([1]апрель2026!$A$5:$A$3260,$A$17:$A$1342,[1]апрель2026!$AG$5:$AG$3260)</f>
        <v>#VALUE!</v>
      </c>
      <c r="R323" s="45" t="e">
        <f>SUMIF([1]апрель2026!$A$5:$A$3260,$A$17:$A$1342,[1]апрель2026!$AH$5:$AH$3260)</f>
        <v>#VALUE!</v>
      </c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</row>
    <row r="324" spans="1:85" hidden="1" x14ac:dyDescent="0.25">
      <c r="A324" s="23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94"/>
      <c r="N324" s="45" t="e">
        <f>SUMIF([1]апрель2026!$A$5:$A$3260,$A$17:$A$1342,[1]апрель2026!$J$5:$J$3260)</f>
        <v>#VALUE!</v>
      </c>
      <c r="O324" s="45" t="e">
        <f>SUMIF([1]апрель2026!$A$5:$A$3260,$A$17:$A$1342,[1]апрель2026!$AE$5:$AE$3260)</f>
        <v>#VALUE!</v>
      </c>
      <c r="P324" s="45" t="e">
        <f>SUMIF([1]апрель2026!$A$5:$A$3260,$A$17:$A$1342,[1]апрель2026!$AF$5:$AF$3260)</f>
        <v>#VALUE!</v>
      </c>
      <c r="Q324" s="45" t="e">
        <f>SUMIF([1]апрель2026!$A$5:$A$3260,$A$17:$A$1342,[1]апрель2026!$AG$5:$AG$3260)</f>
        <v>#VALUE!</v>
      </c>
      <c r="R324" s="45" t="e">
        <f>SUMIF([1]апрель2026!$A$5:$A$3260,$A$17:$A$1342,[1]апрель2026!$AH$5:$AH$3260)</f>
        <v>#VALUE!</v>
      </c>
    </row>
    <row r="325" spans="1:85" s="7" customFormat="1" hidden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94"/>
      <c r="N325" s="45" t="e">
        <f>SUMIF([1]апрель2026!$A$5:$A$3260,$A$17:$A$1342,[1]апрель2026!$J$5:$J$3260)</f>
        <v>#VALUE!</v>
      </c>
      <c r="O325" s="45" t="e">
        <f>SUMIF([1]апрель2026!$A$5:$A$3260,$A$17:$A$1342,[1]апрель2026!$AE$5:$AE$3260)</f>
        <v>#VALUE!</v>
      </c>
      <c r="P325" s="45" t="e">
        <f>SUMIF([1]апрель2026!$A$5:$A$3260,$A$17:$A$1342,[1]апрель2026!$AF$5:$AF$3260)</f>
        <v>#VALUE!</v>
      </c>
      <c r="Q325" s="45" t="e">
        <f>SUMIF([1]апрель2026!$A$5:$A$3260,$A$17:$A$1342,[1]апрель2026!$AG$5:$AG$3260)</f>
        <v>#VALUE!</v>
      </c>
      <c r="R325" s="45" t="e">
        <f>SUMIF([1]апрель2026!$A$5:$A$3260,$A$17:$A$1342,[1]апрель2026!$AH$5:$AH$3260)</f>
        <v>#VALUE!</v>
      </c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</row>
    <row r="326" spans="1:85" x14ac:dyDescent="0.25">
      <c r="A326" s="23"/>
      <c r="B326" s="3" t="s">
        <v>19</v>
      </c>
      <c r="C326" s="9">
        <v>343.96999999999997</v>
      </c>
      <c r="D326" s="9">
        <v>23339.999999999996</v>
      </c>
      <c r="E326" s="9">
        <v>21526.449999999993</v>
      </c>
      <c r="F326" s="9">
        <v>92.229862896315325</v>
      </c>
      <c r="G326" s="9">
        <v>1813.550000000005</v>
      </c>
      <c r="H326" s="9">
        <v>1856.3800000000065</v>
      </c>
      <c r="I326" s="9">
        <v>4504.119999999999</v>
      </c>
      <c r="J326" s="9">
        <v>4202.9800000000005</v>
      </c>
      <c r="K326" s="9">
        <v>93.31412129339364</v>
      </c>
      <c r="L326" s="9">
        <v>301.13999999999936</v>
      </c>
      <c r="M326" s="48">
        <v>2157.5200000000059</v>
      </c>
      <c r="N326" s="55" t="e">
        <f t="shared" ref="N326:R326" si="21">N209+N261+N274+N282+N293+N303</f>
        <v>#VALUE!</v>
      </c>
      <c r="O326" s="55" t="e">
        <f t="shared" si="21"/>
        <v>#VALUE!</v>
      </c>
      <c r="P326" s="55" t="e">
        <f t="shared" si="21"/>
        <v>#VALUE!</v>
      </c>
      <c r="Q326" s="55" t="e">
        <f t="shared" si="21"/>
        <v>#VALUE!</v>
      </c>
      <c r="R326" s="55" t="e">
        <f t="shared" si="21"/>
        <v>#VALUE!</v>
      </c>
    </row>
    <row r="327" spans="1:85" x14ac:dyDescent="0.25">
      <c r="A327" s="23"/>
      <c r="B327" s="3" t="s">
        <v>14</v>
      </c>
      <c r="C327" s="2"/>
      <c r="D327" s="2"/>
      <c r="E327" s="2"/>
      <c r="F327" s="2" t="e">
        <v>#DIV/0!</v>
      </c>
      <c r="G327" s="2"/>
      <c r="H327" s="2"/>
      <c r="I327" s="2"/>
      <c r="J327" s="2"/>
      <c r="K327" s="2" t="e">
        <v>#DIV/0!</v>
      </c>
      <c r="L327" s="2"/>
      <c r="M327" s="94"/>
      <c r="N327" s="56"/>
      <c r="O327" s="56"/>
      <c r="P327" s="56"/>
      <c r="Q327" s="56"/>
      <c r="R327" s="56"/>
    </row>
    <row r="328" spans="1:85" x14ac:dyDescent="0.25">
      <c r="A328" s="23"/>
      <c r="B328" s="3" t="s">
        <v>10</v>
      </c>
      <c r="C328" s="9">
        <v>5549.07</v>
      </c>
      <c r="D328" s="9">
        <v>107245.16999999998</v>
      </c>
      <c r="E328" s="9">
        <v>91461.32</v>
      </c>
      <c r="F328" s="9">
        <v>85.282460739257559</v>
      </c>
      <c r="G328" s="9">
        <v>15783.849999999977</v>
      </c>
      <c r="H328" s="9">
        <v>0</v>
      </c>
      <c r="I328" s="9">
        <v>45971.709999999985</v>
      </c>
      <c r="J328" s="9">
        <v>24638.790000000005</v>
      </c>
      <c r="K328" s="9">
        <v>53.59554821867625</v>
      </c>
      <c r="L328" s="9">
        <v>21332.91999999998</v>
      </c>
      <c r="M328" s="48">
        <v>21332.91999999998</v>
      </c>
      <c r="N328" s="55" t="e">
        <f t="shared" ref="N328:R328" si="22">SUM(N329:N362)</f>
        <v>#VALUE!</v>
      </c>
      <c r="O328" s="55" t="e">
        <f t="shared" si="22"/>
        <v>#VALUE!</v>
      </c>
      <c r="P328" s="55" t="e">
        <f t="shared" si="22"/>
        <v>#VALUE!</v>
      </c>
      <c r="Q328" s="55" t="e">
        <f t="shared" si="22"/>
        <v>#VALUE!</v>
      </c>
      <c r="R328" s="55" t="e">
        <f t="shared" si="22"/>
        <v>#VALUE!</v>
      </c>
    </row>
    <row r="329" spans="1:85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2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</row>
    <row r="330" spans="1:85" s="20" customFormat="1" hidden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12"/>
      <c r="N330" s="19" t="e">
        <f>SUMIF([1]апрель2026!$A$5:$A$3260,$A$17:$A$1342,[1]апрель2026!$J$5:$J$3260)</f>
        <v>#VALUE!</v>
      </c>
      <c r="O330" s="19" t="e">
        <f>SUMIF([1]апрель2026!$A$5:$A$3260,$A$17:$A$1342,[1]апрель2026!$AE$5:$AE$3260)</f>
        <v>#VALUE!</v>
      </c>
      <c r="P330" s="19" t="e">
        <f>SUMIF([1]апрель2026!$A$5:$A$3260,$A$17:$A$1342,[1]апрель2026!$AF$5:$AF$3260)</f>
        <v>#VALUE!</v>
      </c>
      <c r="Q330" s="19" t="e">
        <f>SUMIF([1]апрель2026!$A$5:$A$3260,$A$17:$A$1342,[1]апрель2026!$AG$5:$AG$3260)</f>
        <v>#VALUE!</v>
      </c>
      <c r="R330" s="19" t="e">
        <f>SUMIF([1]апрель2026!$A$5:$A$3260,$A$17:$A$1342,[1]апрель2026!$AH$5:$AH$3260)</f>
        <v>#VALUE!</v>
      </c>
      <c r="S330" s="17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</row>
    <row r="331" spans="1:85" s="20" customFormat="1" hidden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2"/>
      <c r="N331" s="19" t="e">
        <f>SUMIF([1]апрель2026!$A$5:$A$3260,$A$17:$A$1342,[1]апрель2026!$J$5:$J$3260)</f>
        <v>#VALUE!</v>
      </c>
      <c r="O331" s="19" t="e">
        <f>SUMIF([1]апрель2026!$A$5:$A$3260,$A$17:$A$1342,[1]апрель2026!$AE$5:$AE$3260)</f>
        <v>#VALUE!</v>
      </c>
      <c r="P331" s="19" t="e">
        <f>SUMIF([1]апрель2026!$A$5:$A$3260,$A$17:$A$1342,[1]апрель2026!$AF$5:$AF$3260)</f>
        <v>#VALUE!</v>
      </c>
      <c r="Q331" s="19" t="e">
        <f>SUMIF([1]апрель2026!$A$5:$A$3260,$A$17:$A$1342,[1]апрель2026!$AG$5:$AG$3260)</f>
        <v>#VALUE!</v>
      </c>
      <c r="R331" s="19" t="e">
        <f>SUMIF([1]апрель2026!$A$5:$A$3260,$A$17:$A$1342,[1]апрель2026!$AH$5:$AH$3260)</f>
        <v>#VALUE!</v>
      </c>
      <c r="S331" s="17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</row>
    <row r="332" spans="1:85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2"/>
      <c r="N332" s="19" t="e">
        <f>SUMIF([1]апрель2026!$A$5:$A$3260,$A$17:$A$1342,[1]апрель2026!$J$5:$J$3260)</f>
        <v>#VALUE!</v>
      </c>
      <c r="O332" s="19" t="e">
        <f>SUMIF([1]апрель2026!$A$5:$A$3260,$A$17:$A$1342,[1]апрель2026!$AE$5:$AE$3260)</f>
        <v>#VALUE!</v>
      </c>
      <c r="P332" s="19" t="e">
        <f>SUMIF([1]апрель2026!$A$5:$A$3260,$A$17:$A$1342,[1]апрель2026!$AF$5:$AF$3260)</f>
        <v>#VALUE!</v>
      </c>
      <c r="Q332" s="19" t="e">
        <f>SUMIF([1]апрель2026!$A$5:$A$3260,$A$17:$A$1342,[1]апрель2026!$AG$5:$AG$3260)</f>
        <v>#VALUE!</v>
      </c>
      <c r="R332" s="19" t="e">
        <f>SUMIF([1]апрель2026!$A$5:$A$3260,$A$17:$A$1342,[1]апрель2026!$AH$5:$AH$3260)</f>
        <v>#VALUE!</v>
      </c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</row>
    <row r="333" spans="1:85" s="20" customFormat="1" hidden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12"/>
      <c r="N333" s="19" t="e">
        <f>SUMIF([1]апрель2026!$A$5:$A$3260,$A$17:$A$1342,[1]апрель2026!$J$5:$J$3260)</f>
        <v>#VALUE!</v>
      </c>
      <c r="O333" s="19" t="e">
        <f>SUMIF([1]апрель2026!$A$5:$A$3260,$A$17:$A$1342,[1]апрель2026!$AE$5:$AE$3260)</f>
        <v>#VALUE!</v>
      </c>
      <c r="P333" s="19" t="e">
        <f>SUMIF([1]апрель2026!$A$5:$A$3260,$A$17:$A$1342,[1]апрель2026!$AF$5:$AF$3260)</f>
        <v>#VALUE!</v>
      </c>
      <c r="Q333" s="19" t="e">
        <f>SUMIF([1]апрель2026!$A$5:$A$3260,$A$17:$A$1342,[1]апрель2026!$AG$5:$AG$3260)</f>
        <v>#VALUE!</v>
      </c>
      <c r="R333" s="19" t="e">
        <f>SUMIF([1]апрель2026!$A$5:$A$3260,$A$17:$A$1342,[1]апрель2026!$AH$5:$AH$3260)</f>
        <v>#VALUE!</v>
      </c>
      <c r="S333" s="17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</row>
    <row r="334" spans="1:85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2"/>
      <c r="N334" s="19" t="e">
        <f>SUMIF([1]апрель2026!$A$5:$A$3260,$A$17:$A$1342,[1]апрель2026!$J$5:$J$3260)</f>
        <v>#VALUE!</v>
      </c>
      <c r="O334" s="19" t="e">
        <f>SUMIF([1]апрель2026!$A$5:$A$3260,$A$17:$A$1342,[1]апрель2026!$AE$5:$AE$3260)</f>
        <v>#VALUE!</v>
      </c>
      <c r="P334" s="19" t="e">
        <f>SUMIF([1]апрель2026!$A$5:$A$3260,$A$17:$A$1342,[1]апрель2026!$AF$5:$AF$3260)</f>
        <v>#VALUE!</v>
      </c>
      <c r="Q334" s="19" t="e">
        <f>SUMIF([1]апрель2026!$A$5:$A$3260,$A$17:$A$1342,[1]апрель2026!$AG$5:$AG$3260)</f>
        <v>#VALUE!</v>
      </c>
      <c r="R334" s="19" t="e">
        <f>SUMIF([1]апрель2026!$A$5:$A$3260,$A$17:$A$1342,[1]апрель2026!$AH$5:$AH$3260)</f>
        <v>#VALUE!</v>
      </c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</row>
    <row r="335" spans="1:85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2"/>
      <c r="N335" s="19" t="e">
        <f>SUMIF([1]апрель2026!$A$5:$A$3260,$A$17:$A$1342,[1]апрель2026!$J$5:$J$3260)</f>
        <v>#VALUE!</v>
      </c>
      <c r="O335" s="19" t="e">
        <f>SUMIF([1]апрель2026!$A$5:$A$3260,$A$17:$A$1342,[1]апрель2026!$AE$5:$AE$3260)</f>
        <v>#VALUE!</v>
      </c>
      <c r="P335" s="19" t="e">
        <f>SUMIF([1]апрель2026!$A$5:$A$3260,$A$17:$A$1342,[1]апрель2026!$AF$5:$AF$3260)</f>
        <v>#VALUE!</v>
      </c>
      <c r="Q335" s="19" t="e">
        <f>SUMIF([1]апрель2026!$A$5:$A$3260,$A$17:$A$1342,[1]апрель2026!$AG$5:$AG$3260)</f>
        <v>#VALUE!</v>
      </c>
      <c r="R335" s="19" t="e">
        <f>SUMIF([1]апрель2026!$A$5:$A$3260,$A$17:$A$1342,[1]апрель2026!$AH$5:$AH$3260)</f>
        <v>#VALUE!</v>
      </c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</row>
    <row r="336" spans="1:85" s="20" customFormat="1" hidden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12"/>
      <c r="N336" s="19" t="e">
        <f>SUMIF([1]апрель2026!$A$5:$A$3260,$A$17:$A$1342,[1]апрель2026!$J$5:$J$3260)</f>
        <v>#VALUE!</v>
      </c>
      <c r="O336" s="19" t="e">
        <f>SUMIF([1]апрель2026!$A$5:$A$3260,$A$17:$A$1342,[1]апрель2026!$AE$5:$AE$3260)</f>
        <v>#VALUE!</v>
      </c>
      <c r="P336" s="19" t="e">
        <f>SUMIF([1]апрель2026!$A$5:$A$3260,$A$17:$A$1342,[1]апрель2026!$AF$5:$AF$3260)</f>
        <v>#VALUE!</v>
      </c>
      <c r="Q336" s="19" t="e">
        <f>SUMIF([1]апрель2026!$A$5:$A$3260,$A$17:$A$1342,[1]апрель2026!$AG$5:$AG$3260)</f>
        <v>#VALUE!</v>
      </c>
      <c r="R336" s="19" t="e">
        <f>SUMIF([1]апрель2026!$A$5:$A$3260,$A$17:$A$1342,[1]апрель2026!$AH$5:$AH$3260)</f>
        <v>#VALUE!</v>
      </c>
      <c r="S336" s="17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</row>
    <row r="337" spans="1:85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2"/>
      <c r="N337" s="19" t="e">
        <f>SUMIF([1]апрель2026!$A$5:$A$3260,$A$17:$A$1342,[1]апрель2026!$J$5:$J$3260)</f>
        <v>#VALUE!</v>
      </c>
      <c r="O337" s="19" t="e">
        <f>SUMIF([1]апрель2026!$A$5:$A$3260,$A$17:$A$1342,[1]апрель2026!$AE$5:$AE$3260)</f>
        <v>#VALUE!</v>
      </c>
      <c r="P337" s="19" t="e">
        <f>SUMIF([1]апрель2026!$A$5:$A$3260,$A$17:$A$1342,[1]апрель2026!$AF$5:$AF$3260)</f>
        <v>#VALUE!</v>
      </c>
      <c r="Q337" s="19" t="e">
        <f>SUMIF([1]апрель2026!$A$5:$A$3260,$A$17:$A$1342,[1]апрель2026!$AG$5:$AG$3260)</f>
        <v>#VALUE!</v>
      </c>
      <c r="R337" s="19" t="e">
        <f>SUMIF([1]апрель2026!$A$5:$A$3260,$A$17:$A$1342,[1]апрель2026!$AH$5:$AH$3260)</f>
        <v>#VALUE!</v>
      </c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</row>
    <row r="338" spans="1:85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2"/>
      <c r="N338" s="19" t="e">
        <f>SUMIF([1]апрель2026!$A$5:$A$3260,$A$17:$A$1342,[1]апрель2026!$J$5:$J$3260)</f>
        <v>#VALUE!</v>
      </c>
      <c r="O338" s="19" t="e">
        <f>SUMIF([1]апрель2026!$A$5:$A$3260,$A$17:$A$1342,[1]апрель2026!$AE$5:$AE$3260)</f>
        <v>#VALUE!</v>
      </c>
      <c r="P338" s="19" t="e">
        <f>SUMIF([1]апрель2026!$A$5:$A$3260,$A$17:$A$1342,[1]апрель2026!$AF$5:$AF$3260)</f>
        <v>#VALUE!</v>
      </c>
      <c r="Q338" s="19" t="e">
        <f>SUMIF([1]апрель2026!$A$5:$A$3260,$A$17:$A$1342,[1]апрель2026!$AG$5:$AG$3260)</f>
        <v>#VALUE!</v>
      </c>
      <c r="R338" s="19" t="e">
        <f>SUMIF([1]апрель2026!$A$5:$A$3260,$A$17:$A$1342,[1]апрель2026!$AH$5:$AH$3260)</f>
        <v>#VALUE!</v>
      </c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</row>
    <row r="339" spans="1:85" s="2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2"/>
      <c r="N339" s="19" t="e">
        <f>SUMIF([1]апрель2026!$A$5:$A$3260,$A$17:$A$1342,[1]апрель2026!$J$5:$J$3260)</f>
        <v>#VALUE!</v>
      </c>
      <c r="O339" s="19" t="e">
        <f>SUMIF([1]апрель2026!$A$5:$A$3260,$A$17:$A$1342,[1]апрель2026!$AE$5:$AE$3260)</f>
        <v>#VALUE!</v>
      </c>
      <c r="P339" s="19" t="e">
        <f>SUMIF([1]апрель2026!$A$5:$A$3260,$A$17:$A$1342,[1]апрель2026!$AF$5:$AF$3260)</f>
        <v>#VALUE!</v>
      </c>
      <c r="Q339" s="19" t="e">
        <f>SUMIF([1]апрель2026!$A$5:$A$3260,$A$17:$A$1342,[1]апрель2026!$AG$5:$AG$3260)</f>
        <v>#VALUE!</v>
      </c>
      <c r="R339" s="19" t="e">
        <f>SUMIF([1]апрель2026!$A$5:$A$3260,$A$17:$A$1342,[1]апрель2026!$AH$5:$AH$3260)</f>
        <v>#VALUE!</v>
      </c>
      <c r="S339" s="17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</row>
    <row r="340" spans="1:85" s="20" customFormat="1" hidden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12"/>
      <c r="N340" s="19" t="e">
        <f>SUMIF([1]апрель2026!$A$5:$A$3260,$A$17:$A$1342,[1]апрель2026!$J$5:$J$3260)</f>
        <v>#VALUE!</v>
      </c>
      <c r="O340" s="19" t="e">
        <f>SUMIF([1]апрель2026!$A$5:$A$3260,$A$17:$A$1342,[1]апрель2026!$AE$5:$AE$3260)</f>
        <v>#VALUE!</v>
      </c>
      <c r="P340" s="19" t="e">
        <f>SUMIF([1]апрель2026!$A$5:$A$3260,$A$17:$A$1342,[1]апрель2026!$AF$5:$AF$3260)</f>
        <v>#VALUE!</v>
      </c>
      <c r="Q340" s="19" t="e">
        <f>SUMIF([1]апрель2026!$A$5:$A$3260,$A$17:$A$1342,[1]апрель2026!$AG$5:$AG$3260)</f>
        <v>#VALUE!</v>
      </c>
      <c r="R340" s="19" t="e">
        <f>SUMIF([1]апрель2026!$A$5:$A$3260,$A$17:$A$1342,[1]апрель2026!$AH$5:$AH$3260)</f>
        <v>#VALUE!</v>
      </c>
      <c r="S340" s="17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</row>
    <row r="341" spans="1:85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2"/>
      <c r="N341" s="19" t="e">
        <f>SUMIF([1]апрель2026!$A$5:$A$3260,$A$17:$A$1342,[1]апрель2026!$J$5:$J$3260)</f>
        <v>#VALUE!</v>
      </c>
      <c r="O341" s="19" t="e">
        <f>SUMIF([1]апрель2026!$A$5:$A$3260,$A$17:$A$1342,[1]апрель2026!$AE$5:$AE$3260)</f>
        <v>#VALUE!</v>
      </c>
      <c r="P341" s="19" t="e">
        <f>SUMIF([1]апрель2026!$A$5:$A$3260,$A$17:$A$1342,[1]апрель2026!$AF$5:$AF$3260)</f>
        <v>#VALUE!</v>
      </c>
      <c r="Q341" s="19" t="e">
        <f>SUMIF([1]апрель2026!$A$5:$A$3260,$A$17:$A$1342,[1]апрель2026!$AG$5:$AG$3260)</f>
        <v>#VALUE!</v>
      </c>
      <c r="R341" s="19" t="e">
        <f>SUMIF([1]апрель2026!$A$5:$A$3260,$A$17:$A$1342,[1]апрель2026!$AH$5:$AH$3260)</f>
        <v>#VALUE!</v>
      </c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</row>
    <row r="342" spans="1:85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2"/>
      <c r="N342" s="19" t="e">
        <f>SUMIF([1]апрель2026!$A$5:$A$3260,$A$17:$A$1342,[1]апрель2026!$J$5:$J$3260)</f>
        <v>#VALUE!</v>
      </c>
      <c r="O342" s="19" t="e">
        <f>SUMIF([1]апрель2026!$A$5:$A$3260,$A$17:$A$1342,[1]апрель2026!$AE$5:$AE$3260)</f>
        <v>#VALUE!</v>
      </c>
      <c r="P342" s="19" t="e">
        <f>SUMIF([1]апрель2026!$A$5:$A$3260,$A$17:$A$1342,[1]апрель2026!$AF$5:$AF$3260)</f>
        <v>#VALUE!</v>
      </c>
      <c r="Q342" s="19" t="e">
        <f>SUMIF([1]апрель2026!$A$5:$A$3260,$A$17:$A$1342,[1]апрель2026!$AG$5:$AG$3260)</f>
        <v>#VALUE!</v>
      </c>
      <c r="R342" s="19" t="e">
        <f>SUMIF([1]апрель2026!$A$5:$A$3260,$A$17:$A$1342,[1]апрель2026!$AH$5:$AH$3260)</f>
        <v>#VALUE!</v>
      </c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</row>
    <row r="343" spans="1:85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2"/>
      <c r="N343" s="19" t="e">
        <f>SUMIF([1]апрель2026!$A$5:$A$3260,$A$17:$A$1342,[1]апрель2026!$J$5:$J$3260)</f>
        <v>#VALUE!</v>
      </c>
      <c r="O343" s="19" t="e">
        <f>SUMIF([1]апрель2026!$A$5:$A$3260,$A$17:$A$1342,[1]апрель2026!$AE$5:$AE$3260)</f>
        <v>#VALUE!</v>
      </c>
      <c r="P343" s="19" t="e">
        <f>SUMIF([1]апрель2026!$A$5:$A$3260,$A$17:$A$1342,[1]апрель2026!$AF$5:$AF$3260)</f>
        <v>#VALUE!</v>
      </c>
      <c r="Q343" s="19" t="e">
        <f>SUMIF([1]апрель2026!$A$5:$A$3260,$A$17:$A$1342,[1]апрель2026!$AG$5:$AG$3260)</f>
        <v>#VALUE!</v>
      </c>
      <c r="R343" s="19" t="e">
        <f>SUMIF([1]апрель2026!$A$5:$A$3260,$A$17:$A$1342,[1]апрель2026!$AH$5:$AH$3260)</f>
        <v>#VALUE!</v>
      </c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</row>
    <row r="344" spans="1:85" s="20" customFormat="1" hidden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12"/>
      <c r="N344" s="19" t="e">
        <f>SUMIF([1]апрель2026!$A$5:$A$3260,$A$17:$A$1342,[1]апрель2026!$J$5:$J$3260)</f>
        <v>#VALUE!</v>
      </c>
      <c r="O344" s="19" t="e">
        <f>SUMIF([1]апрель2026!$A$5:$A$3260,$A$17:$A$1342,[1]апрель2026!$AE$5:$AE$3260)</f>
        <v>#VALUE!</v>
      </c>
      <c r="P344" s="19" t="e">
        <f>SUMIF([1]апрель2026!$A$5:$A$3260,$A$17:$A$1342,[1]апрель2026!$AF$5:$AF$3260)</f>
        <v>#VALUE!</v>
      </c>
      <c r="Q344" s="19" t="e">
        <f>SUMIF([1]апрель2026!$A$5:$A$3260,$A$17:$A$1342,[1]апрель2026!$AG$5:$AG$3260)</f>
        <v>#VALUE!</v>
      </c>
      <c r="R344" s="19" t="e">
        <f>SUMIF([1]апрель2026!$A$5:$A$3260,$A$17:$A$1342,[1]апрель2026!$AH$5:$AH$3260)</f>
        <v>#VALUE!</v>
      </c>
      <c r="S344" s="17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</row>
    <row r="345" spans="1:85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2"/>
      <c r="N345" s="19" t="e">
        <f>SUMIF([1]апрель2026!$A$5:$A$3260,$A$17:$A$1342,[1]апрель2026!$J$5:$J$3260)</f>
        <v>#VALUE!</v>
      </c>
      <c r="O345" s="19" t="e">
        <f>SUMIF([1]апрель2026!$A$5:$A$3260,$A$17:$A$1342,[1]апрель2026!$AE$5:$AE$3260)</f>
        <v>#VALUE!</v>
      </c>
      <c r="P345" s="19" t="e">
        <f>SUMIF([1]апрель2026!$A$5:$A$3260,$A$17:$A$1342,[1]апрель2026!$AF$5:$AF$3260)</f>
        <v>#VALUE!</v>
      </c>
      <c r="Q345" s="19" t="e">
        <f>SUMIF([1]апрель2026!$A$5:$A$3260,$A$17:$A$1342,[1]апрель2026!$AG$5:$AG$3260)</f>
        <v>#VALUE!</v>
      </c>
      <c r="R345" s="19" t="e">
        <f>SUMIF([1]апрель2026!$A$5:$A$3260,$A$17:$A$1342,[1]апрель2026!$AH$5:$AH$3260)</f>
        <v>#VALUE!</v>
      </c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</row>
    <row r="346" spans="1:85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2"/>
      <c r="N346" s="19" t="e">
        <f>SUMIF([1]апрель2026!$A$5:$A$3260,$A$17:$A$1342,[1]апрель2026!$J$5:$J$3260)</f>
        <v>#VALUE!</v>
      </c>
      <c r="O346" s="19" t="e">
        <f>SUMIF([1]апрель2026!$A$5:$A$3260,$A$17:$A$1342,[1]апрель2026!$AE$5:$AE$3260)</f>
        <v>#VALUE!</v>
      </c>
      <c r="P346" s="19" t="e">
        <f>SUMIF([1]апрель2026!$A$5:$A$3260,$A$17:$A$1342,[1]апрель2026!$AF$5:$AF$3260)</f>
        <v>#VALUE!</v>
      </c>
      <c r="Q346" s="19" t="e">
        <f>SUMIF([1]апрель2026!$A$5:$A$3260,$A$17:$A$1342,[1]апрель2026!$AG$5:$AG$3260)</f>
        <v>#VALUE!</v>
      </c>
      <c r="R346" s="19" t="e">
        <f>SUMIF([1]апрель2026!$A$5:$A$3260,$A$17:$A$1342,[1]апрель2026!$AH$5:$AH$3260)</f>
        <v>#VALUE!</v>
      </c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</row>
    <row r="347" spans="1:85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2"/>
      <c r="N347" s="19" t="e">
        <f>SUMIF([1]апрель2026!$A$5:$A$3260,$A$17:$A$1342,[1]апрель2026!$J$5:$J$3260)</f>
        <v>#VALUE!</v>
      </c>
      <c r="O347" s="19" t="e">
        <f>SUMIF([1]апрель2026!$A$5:$A$3260,$A$17:$A$1342,[1]апрель2026!$AE$5:$AE$3260)</f>
        <v>#VALUE!</v>
      </c>
      <c r="P347" s="19" t="e">
        <f>SUMIF([1]апрель2026!$A$5:$A$3260,$A$17:$A$1342,[1]апрель2026!$AF$5:$AF$3260)</f>
        <v>#VALUE!</v>
      </c>
      <c r="Q347" s="19" t="e">
        <f>SUMIF([1]апрель2026!$A$5:$A$3260,$A$17:$A$1342,[1]апрель2026!$AG$5:$AG$3260)</f>
        <v>#VALUE!</v>
      </c>
      <c r="R347" s="19" t="e">
        <f>SUMIF([1]апрель2026!$A$5:$A$3260,$A$17:$A$1342,[1]апрель2026!$AH$5:$AH$3260)</f>
        <v>#VALUE!</v>
      </c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</row>
    <row r="348" spans="1:85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2"/>
      <c r="N348" s="19" t="e">
        <f>SUMIF([1]апрель2026!$A$5:$A$3260,$A$17:$A$1342,[1]апрель2026!$J$5:$J$3260)</f>
        <v>#VALUE!</v>
      </c>
      <c r="O348" s="19" t="e">
        <f>SUMIF([1]апрель2026!$A$5:$A$3260,$A$17:$A$1342,[1]апрель2026!$AE$5:$AE$3260)</f>
        <v>#VALUE!</v>
      </c>
      <c r="P348" s="19" t="e">
        <f>SUMIF([1]апрель2026!$A$5:$A$3260,$A$17:$A$1342,[1]апрель2026!$AF$5:$AF$3260)</f>
        <v>#VALUE!</v>
      </c>
      <c r="Q348" s="19" t="e">
        <f>SUMIF([1]апрель2026!$A$5:$A$3260,$A$17:$A$1342,[1]апрель2026!$AG$5:$AG$3260)</f>
        <v>#VALUE!</v>
      </c>
      <c r="R348" s="19" t="e">
        <f>SUMIF([1]апрель2026!$A$5:$A$3260,$A$17:$A$1342,[1]апрель2026!$AH$5:$AH$3260)</f>
        <v>#VALUE!</v>
      </c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</row>
    <row r="349" spans="1:85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2"/>
      <c r="N349" s="19" t="e">
        <f>SUMIF([1]апрель2026!$A$5:$A$3260,$A$17:$A$1342,[1]апрель2026!$J$5:$J$3260)</f>
        <v>#VALUE!</v>
      </c>
      <c r="O349" s="19" t="e">
        <f>SUMIF([1]апрель2026!$A$5:$A$3260,$A$17:$A$1342,[1]апрель2026!$AE$5:$AE$3260)</f>
        <v>#VALUE!</v>
      </c>
      <c r="P349" s="19" t="e">
        <f>SUMIF([1]апрель2026!$A$5:$A$3260,$A$17:$A$1342,[1]апрель2026!$AF$5:$AF$3260)</f>
        <v>#VALUE!</v>
      </c>
      <c r="Q349" s="19" t="e">
        <f>SUMIF([1]апрель2026!$A$5:$A$3260,$A$17:$A$1342,[1]апрель2026!$AG$5:$AG$3260)</f>
        <v>#VALUE!</v>
      </c>
      <c r="R349" s="19" t="e">
        <f>SUMIF([1]апрель2026!$A$5:$A$3260,$A$17:$A$1342,[1]апрель2026!$AH$5:$AH$3260)</f>
        <v>#VALUE!</v>
      </c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</row>
    <row r="350" spans="1:85" s="4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2"/>
      <c r="N350" s="19" t="e">
        <f>SUMIF([1]апрель2026!$A$5:$A$3260,$A$17:$A$1342,[1]апрель2026!$J$5:$J$3260)</f>
        <v>#VALUE!</v>
      </c>
      <c r="O350" s="19" t="e">
        <f>SUMIF([1]апрель2026!$A$5:$A$3260,$A$17:$A$1342,[1]апрель2026!$AE$5:$AE$3260)</f>
        <v>#VALUE!</v>
      </c>
      <c r="P350" s="19" t="e">
        <f>SUMIF([1]апрель2026!$A$5:$A$3260,$A$17:$A$1342,[1]апрель2026!$AF$5:$AF$3260)</f>
        <v>#VALUE!</v>
      </c>
      <c r="Q350" s="19" t="e">
        <f>SUMIF([1]апрель2026!$A$5:$A$3260,$A$17:$A$1342,[1]апрель2026!$AG$5:$AG$3260)</f>
        <v>#VALUE!</v>
      </c>
      <c r="R350" s="19" t="e">
        <f>SUMIF([1]апрель2026!$A$5:$A$3260,$A$17:$A$1342,[1]апрель2026!$AH$5:$AH$3260)</f>
        <v>#VALUE!</v>
      </c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</row>
    <row r="351" spans="1:85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2"/>
      <c r="N351" s="19" t="e">
        <f>SUMIF([1]апрель2026!$A$5:$A$3260,$A$17:$A$1342,[1]апрель2026!$J$5:$J$3260)</f>
        <v>#VALUE!</v>
      </c>
      <c r="O351" s="19" t="e">
        <f>SUMIF([1]апрель2026!$A$5:$A$3260,$A$17:$A$1342,[1]апрель2026!$AE$5:$AE$3260)</f>
        <v>#VALUE!</v>
      </c>
      <c r="P351" s="19" t="e">
        <f>SUMIF([1]апрель2026!$A$5:$A$3260,$A$17:$A$1342,[1]апрель2026!$AF$5:$AF$3260)</f>
        <v>#VALUE!</v>
      </c>
      <c r="Q351" s="19" t="e">
        <f>SUMIF([1]апрель2026!$A$5:$A$3260,$A$17:$A$1342,[1]апрель2026!$AG$5:$AG$3260)</f>
        <v>#VALUE!</v>
      </c>
      <c r="R351" s="19" t="e">
        <f>SUMIF([1]апрель2026!$A$5:$A$3260,$A$17:$A$1342,[1]апрель2026!$AH$5:$AH$3260)</f>
        <v>#VALUE!</v>
      </c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</row>
    <row r="352" spans="1:85" s="20" customFormat="1" hidden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12"/>
      <c r="N352" s="19" t="e">
        <f>SUMIF([1]апрель2026!$A$5:$A$3260,$A$17:$A$1342,[1]апрель2026!$J$5:$J$3260)</f>
        <v>#VALUE!</v>
      </c>
      <c r="O352" s="19" t="e">
        <f>SUMIF([1]апрель2026!$A$5:$A$3260,$A$17:$A$1342,[1]апрель2026!$AE$5:$AE$3260)</f>
        <v>#VALUE!</v>
      </c>
      <c r="P352" s="19" t="e">
        <f>SUMIF([1]апрель2026!$A$5:$A$3260,$A$17:$A$1342,[1]апрель2026!$AF$5:$AF$3260)</f>
        <v>#VALUE!</v>
      </c>
      <c r="Q352" s="19" t="e">
        <f>SUMIF([1]апрель2026!$A$5:$A$3260,$A$17:$A$1342,[1]апрель2026!$AG$5:$AG$3260)</f>
        <v>#VALUE!</v>
      </c>
      <c r="R352" s="19" t="e">
        <f>SUMIF([1]апрель2026!$A$5:$A$3260,$A$17:$A$1342,[1]апрель2026!$AH$5:$AH$3260)</f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</row>
    <row r="353" spans="1:85" s="20" customFormat="1" hidden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12"/>
      <c r="N353" s="19" t="e">
        <f>SUMIF([1]апрель2026!$A$5:$A$3260,$A$17:$A$1342,[1]апрель2026!$J$5:$J$3260)</f>
        <v>#VALUE!</v>
      </c>
      <c r="O353" s="19" t="e">
        <f>SUMIF([1]апрель2026!$A$5:$A$3260,$A$17:$A$1342,[1]апрель2026!$AE$5:$AE$3260)</f>
        <v>#VALUE!</v>
      </c>
      <c r="P353" s="19" t="e">
        <f>SUMIF([1]апрель2026!$A$5:$A$3260,$A$17:$A$1342,[1]апрель2026!$AF$5:$AF$3260)</f>
        <v>#VALUE!</v>
      </c>
      <c r="Q353" s="19" t="e">
        <f>SUMIF([1]апрель2026!$A$5:$A$3260,$A$17:$A$1342,[1]апрель2026!$AG$5:$AG$3260)</f>
        <v>#VALUE!</v>
      </c>
      <c r="R353" s="19" t="e">
        <f>SUMIF([1]апрель2026!$A$5:$A$3260,$A$17:$A$1342,[1]апрель2026!$AH$5:$AH$3260)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</row>
    <row r="354" spans="1:85" s="20" customFormat="1" hidden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12"/>
      <c r="N354" s="19" t="e">
        <f>SUMIF([1]апрель2026!$A$5:$A$3260,$A$17:$A$1342,[1]апрель2026!$J$5:$J$3260)</f>
        <v>#VALUE!</v>
      </c>
      <c r="O354" s="19" t="e">
        <f>SUMIF([1]апрель2026!$A$5:$A$3260,$A$17:$A$1342,[1]апрель2026!$AE$5:$AE$3260)</f>
        <v>#VALUE!</v>
      </c>
      <c r="P354" s="19" t="e">
        <f>SUMIF([1]апрель2026!$A$5:$A$3260,$A$17:$A$1342,[1]апрель2026!$AF$5:$AF$3260)</f>
        <v>#VALUE!</v>
      </c>
      <c r="Q354" s="19" t="e">
        <f>SUMIF([1]апрель2026!$A$5:$A$3260,$A$17:$A$1342,[1]апрель2026!$AG$5:$AG$3260)</f>
        <v>#VALUE!</v>
      </c>
      <c r="R354" s="19" t="e">
        <f>SUMIF([1]апрель2026!$A$5:$A$3260,$A$17:$A$1342,[1]апрель2026!$AH$5:$AH$3260)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</row>
    <row r="355" spans="1:85" s="20" customFormat="1" hidden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12"/>
      <c r="N355" s="19" t="e">
        <f>SUMIF([1]апрель2026!$A$5:$A$3260,$A$17:$A$1342,[1]апрель2026!$J$5:$J$3260)</f>
        <v>#VALUE!</v>
      </c>
      <c r="O355" s="19" t="e">
        <f>SUMIF([1]апрель2026!$A$5:$A$3260,$A$17:$A$1342,[1]апрель2026!$AE$5:$AE$3260)</f>
        <v>#VALUE!</v>
      </c>
      <c r="P355" s="19" t="e">
        <f>SUMIF([1]апрель2026!$A$5:$A$3260,$A$17:$A$1342,[1]апрель2026!$AF$5:$AF$3260)</f>
        <v>#VALUE!</v>
      </c>
      <c r="Q355" s="19" t="e">
        <f>SUMIF([1]апрель2026!$A$5:$A$3260,$A$17:$A$1342,[1]апрель2026!$AG$5:$AG$3260)</f>
        <v>#VALUE!</v>
      </c>
      <c r="R355" s="19" t="e">
        <f>SUMIF([1]апрель2026!$A$5:$A$3260,$A$17:$A$1342,[1]апрель2026!$AH$5:$AH$3260)</f>
        <v>#VALUE!</v>
      </c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</row>
    <row r="356" spans="1:85" s="20" customFormat="1" hidden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12"/>
      <c r="N356" s="19" t="e">
        <f>SUMIF([1]апрель2026!$A$5:$A$3260,$A$17:$A$1342,[1]апрель2026!$J$5:$J$3260)</f>
        <v>#VALUE!</v>
      </c>
      <c r="O356" s="19" t="e">
        <f>SUMIF([1]апрель2026!$A$5:$A$3260,$A$17:$A$1342,[1]апрель2026!$AE$5:$AE$3260)</f>
        <v>#VALUE!</v>
      </c>
      <c r="P356" s="19" t="e">
        <f>SUMIF([1]апрель2026!$A$5:$A$3260,$A$17:$A$1342,[1]апрель2026!$AF$5:$AF$3260)</f>
        <v>#VALUE!</v>
      </c>
      <c r="Q356" s="19" t="e">
        <f>SUMIF([1]апрель2026!$A$5:$A$3260,$A$17:$A$1342,[1]апрель2026!$AG$5:$AG$3260)</f>
        <v>#VALUE!</v>
      </c>
      <c r="R356" s="19" t="e">
        <f>SUMIF([1]апрель2026!$A$5:$A$3260,$A$17:$A$1342,[1]апрель2026!$AH$5:$AH$3260)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</row>
    <row r="357" spans="1:85" s="20" customFormat="1" hidden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12"/>
      <c r="N357" s="19" t="e">
        <f>SUMIF([1]апрель2026!$A$5:$A$3260,$A$17:$A$1342,[1]апрель2026!$J$5:$J$3260)</f>
        <v>#VALUE!</v>
      </c>
      <c r="O357" s="19" t="e">
        <f>SUMIF([1]апрель2026!$A$5:$A$3260,$A$17:$A$1342,[1]апрель2026!$AE$5:$AE$3260)</f>
        <v>#VALUE!</v>
      </c>
      <c r="P357" s="19" t="e">
        <f>SUMIF([1]апрель2026!$A$5:$A$3260,$A$17:$A$1342,[1]апрель2026!$AF$5:$AF$3260)</f>
        <v>#VALUE!</v>
      </c>
      <c r="Q357" s="19" t="e">
        <f>SUMIF([1]апрель2026!$A$5:$A$3260,$A$17:$A$1342,[1]апрель2026!$AG$5:$AG$3260)</f>
        <v>#VALUE!</v>
      </c>
      <c r="R357" s="19" t="e">
        <f>SUMIF([1]апрель2026!$A$5:$A$3260,$A$17:$A$1342,[1]апрель2026!$AH$5:$AH$3260)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</row>
    <row r="358" spans="1:85" s="20" customFormat="1" hidden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12"/>
      <c r="N358" s="19" t="e">
        <f>SUMIF([1]апрель2026!$A$5:$A$3260,$A$17:$A$1342,[1]апрель2026!$J$5:$J$3260)</f>
        <v>#VALUE!</v>
      </c>
      <c r="O358" s="19" t="e">
        <f>SUMIF([1]апрель2026!$A$5:$A$3260,$A$17:$A$1342,[1]апрель2026!$AE$5:$AE$3260)</f>
        <v>#VALUE!</v>
      </c>
      <c r="P358" s="19" t="e">
        <f>SUMIF([1]апрель2026!$A$5:$A$3260,$A$17:$A$1342,[1]апрель2026!$AF$5:$AF$3260)</f>
        <v>#VALUE!</v>
      </c>
      <c r="Q358" s="19" t="e">
        <f>SUMIF([1]апрель2026!$A$5:$A$3260,$A$17:$A$1342,[1]апрель2026!$AG$5:$AG$3260)</f>
        <v>#VALUE!</v>
      </c>
      <c r="R358" s="19" t="e">
        <f>SUMIF([1]апрель2026!$A$5:$A$3260,$A$17:$A$1342,[1]апрель2026!$AH$5:$AH$3260)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</row>
    <row r="359" spans="1:85" s="20" customFormat="1" hidden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12"/>
      <c r="N359" s="19" t="e">
        <f>SUMIF([1]апрель2026!$A$5:$A$3260,$A$17:$A$1342,[1]апрель2026!$J$5:$J$3260)</f>
        <v>#VALUE!</v>
      </c>
      <c r="O359" s="19" t="e">
        <f>SUMIF([1]апрель2026!$A$5:$A$3260,$A$17:$A$1342,[1]апрель2026!$AE$5:$AE$3260)</f>
        <v>#VALUE!</v>
      </c>
      <c r="P359" s="19" t="e">
        <f>SUMIF([1]апрель2026!$A$5:$A$3260,$A$17:$A$1342,[1]апрель2026!$AF$5:$AF$3260)</f>
        <v>#VALUE!</v>
      </c>
      <c r="Q359" s="19" t="e">
        <f>SUMIF([1]апрель2026!$A$5:$A$3260,$A$17:$A$1342,[1]апрель2026!$AG$5:$AG$3260)</f>
        <v>#VALUE!</v>
      </c>
      <c r="R359" s="19" t="e">
        <f>SUMIF([1]апрель2026!$A$5:$A$3260,$A$17:$A$1342,[1]апрель2026!$AH$5:$AH$3260)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</row>
    <row r="360" spans="1:85" x14ac:dyDescent="0.25">
      <c r="A360" s="2">
        <v>6827</v>
      </c>
      <c r="B360" s="2" t="s">
        <v>53</v>
      </c>
      <c r="C360" s="2">
        <v>5549.07</v>
      </c>
      <c r="D360" s="2">
        <v>107245.16999999998</v>
      </c>
      <c r="E360" s="2">
        <v>91461.32</v>
      </c>
      <c r="F360" s="2">
        <v>85.282460739257559</v>
      </c>
      <c r="G360" s="2">
        <v>15783.849999999977</v>
      </c>
      <c r="H360" s="2">
        <v>0</v>
      </c>
      <c r="I360" s="2">
        <v>45971.709999999985</v>
      </c>
      <c r="J360" s="2">
        <v>24638.790000000005</v>
      </c>
      <c r="K360" s="2">
        <v>53.59554821867625</v>
      </c>
      <c r="L360" s="2">
        <v>21332.91999999998</v>
      </c>
      <c r="M360" s="94">
        <v>21332.91999999998</v>
      </c>
      <c r="N360" s="19" t="e">
        <f>SUMIF([1]апрель2026!$A$5:$A$3260,$A$17:$A$1342,[1]апрель2026!$J$5:$J$3260)</f>
        <v>#VALUE!</v>
      </c>
      <c r="O360" s="19" t="e">
        <f>SUMIF([1]апрель2026!$A$5:$A$3260,$A$17:$A$1342,[1]апрель2026!$AE$5:$AE$3260)</f>
        <v>#VALUE!</v>
      </c>
      <c r="P360" s="19" t="e">
        <f>SUMIF([1]апрель2026!$A$5:$A$3260,$A$17:$A$1342,[1]апрель2026!$AF$5:$AF$3260)</f>
        <v>#VALUE!</v>
      </c>
      <c r="Q360" s="19" t="e">
        <f>SUMIF([1]апрель2026!$A$5:$A$3260,$A$17:$A$1342,[1]апрель2026!$AG$5:$AG$3260)</f>
        <v>#VALUE!</v>
      </c>
      <c r="R360" s="19" t="e">
        <f>SUMIF([1]апрель2026!$A$5:$A$3260,$A$17:$A$1342,[1]апрель2026!$AH$5:$AH$3260)</f>
        <v>#VALUE!</v>
      </c>
    </row>
    <row r="361" spans="1:85" s="20" customFormat="1" hidden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12"/>
      <c r="N361" s="19" t="e">
        <f>SUMIF([1]апрель2026!$A$5:$A$3260,$A$17:$A$1342,[1]апрель2026!$J$5:$J$3260)</f>
        <v>#VALUE!</v>
      </c>
      <c r="O361" s="19" t="e">
        <f>SUMIF([1]апрель2026!$A$5:$A$3260,$A$17:$A$1342,[1]апрель2026!$AE$5:$AE$3260)</f>
        <v>#VALUE!</v>
      </c>
      <c r="P361" s="19" t="e">
        <f>SUMIF([1]апрель2026!$A$5:$A$3260,$A$17:$A$1342,[1]апрель2026!$AF$5:$AF$3260)</f>
        <v>#VALUE!</v>
      </c>
      <c r="Q361" s="19" t="e">
        <f>SUMIF([1]апрель2026!$A$5:$A$3260,$A$17:$A$1342,[1]апрель2026!$AG$5:$AG$3260)</f>
        <v>#VALUE!</v>
      </c>
      <c r="R361" s="19" t="e">
        <f>SUMIF([1]апрель2026!$A$5:$A$3260,$A$17:$A$1342,[1]апрель2026!$AH$5:$AH$3260)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</row>
    <row r="362" spans="1:85" s="20" customFormat="1" hidden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12"/>
      <c r="N362" s="19" t="e">
        <f>SUMIF([1]апрель2026!$A$5:$A$3260,$A$17:$A$1342,[1]апрель2026!$J$5:$J$3260)</f>
        <v>#VALUE!</v>
      </c>
      <c r="O362" s="19" t="e">
        <f>SUMIF([1]апрель2026!$A$5:$A$3260,$A$17:$A$1342,[1]апрель2026!$AE$5:$AE$3260)</f>
        <v>#VALUE!</v>
      </c>
      <c r="P362" s="19" t="e">
        <f>SUMIF([1]апрель2026!$A$5:$A$3260,$A$17:$A$1342,[1]апрель2026!$AF$5:$AF$3260)</f>
        <v>#VALUE!</v>
      </c>
      <c r="Q362" s="19" t="e">
        <f>SUMIF([1]апрель2026!$A$5:$A$3260,$A$17:$A$1342,[1]апрель2026!$AG$5:$AG$3260)</f>
        <v>#VALUE!</v>
      </c>
      <c r="R362" s="19" t="e">
        <f>SUMIF([1]апрель2026!$A$5:$A$3260,$A$17:$A$1342,[1]апрель2026!$AH$5:$AH$3260)</f>
        <v>#VALUE!</v>
      </c>
      <c r="S362" s="17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</row>
    <row r="363" spans="1:85" x14ac:dyDescent="0.25">
      <c r="A363" s="23"/>
      <c r="B363" s="3" t="s">
        <v>3</v>
      </c>
      <c r="C363" s="9">
        <v>0</v>
      </c>
      <c r="D363" s="9">
        <v>111484.58</v>
      </c>
      <c r="E363" s="9">
        <v>111007.5</v>
      </c>
      <c r="F363" s="9">
        <v>99.572066379045424</v>
      </c>
      <c r="G363" s="9">
        <v>477.08000000000175</v>
      </c>
      <c r="H363" s="9">
        <v>448.16000000000349</v>
      </c>
      <c r="I363" s="9">
        <v>26490.059999999998</v>
      </c>
      <c r="J363" s="9">
        <v>26461.14</v>
      </c>
      <c r="K363" s="9">
        <v>99.89082697434435</v>
      </c>
      <c r="L363" s="9">
        <v>28.919999999998254</v>
      </c>
      <c r="M363" s="48">
        <v>477.08000000000175</v>
      </c>
      <c r="N363" s="9" t="e">
        <f t="shared" ref="N363:R363" si="23">SUM(N364:N372)</f>
        <v>#VALUE!</v>
      </c>
      <c r="O363" s="9" t="e">
        <f t="shared" si="23"/>
        <v>#VALUE!</v>
      </c>
      <c r="P363" s="9" t="e">
        <f t="shared" si="23"/>
        <v>#VALUE!</v>
      </c>
      <c r="Q363" s="9" t="e">
        <f t="shared" si="23"/>
        <v>#VALUE!</v>
      </c>
      <c r="R363" s="9" t="e">
        <f t="shared" si="23"/>
        <v>#VALUE!</v>
      </c>
    </row>
    <row r="364" spans="1:85" x14ac:dyDescent="0.25">
      <c r="A364" s="23">
        <v>1920</v>
      </c>
      <c r="B364" s="1" t="s">
        <v>51</v>
      </c>
      <c r="C364" s="2">
        <v>0</v>
      </c>
      <c r="D364" s="2">
        <v>111484.58</v>
      </c>
      <c r="E364" s="2">
        <v>111007.5</v>
      </c>
      <c r="F364" s="2">
        <v>99.572066379045424</v>
      </c>
      <c r="G364" s="2">
        <v>477.08000000000175</v>
      </c>
      <c r="H364" s="2">
        <v>448.16000000000349</v>
      </c>
      <c r="I364" s="2">
        <v>26490.059999999998</v>
      </c>
      <c r="J364" s="2">
        <v>26461.14</v>
      </c>
      <c r="K364" s="2">
        <v>99.89082697434435</v>
      </c>
      <c r="L364" s="2">
        <v>28.919999999998254</v>
      </c>
      <c r="M364" s="94">
        <v>477.08000000000175</v>
      </c>
      <c r="N364" s="45" t="e">
        <f>SUMIF([1]апрель2026!$A$5:$A$3260,$A$17:$A$1342,[1]апрель2026!$J$5:$J$3260)</f>
        <v>#VALUE!</v>
      </c>
      <c r="O364" s="45" t="e">
        <f>SUMIF([1]апрель2026!$A$5:$A$3260,$A$17:$A$1342,[1]апрель2026!$AE$5:$AE$3260)</f>
        <v>#VALUE!</v>
      </c>
      <c r="P364" s="45" t="e">
        <f>SUMIF([1]апрель2026!$A$5:$A$3260,$A$17:$A$1342,[1]апрель2026!$AF$5:$AF$3260)</f>
        <v>#VALUE!</v>
      </c>
      <c r="Q364" s="45" t="e">
        <f>SUMIF([1]апрель2026!$A$5:$A$3260,$A$17:$A$1342,[1]апрель2026!$AG$5:$AG$3260)</f>
        <v>#VALUE!</v>
      </c>
      <c r="R364" s="45" t="e">
        <f>SUMIF([1]апрель2026!$A$5:$A$3260,$A$17:$A$1342,[1]апрель2026!$AH$5:$AH$3260)</f>
        <v>#VALUE!</v>
      </c>
    </row>
    <row r="365" spans="1:85" s="7" customFormat="1" hidden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94"/>
      <c r="N365" s="45" t="e">
        <f>SUMIF([1]апрель2026!$A$5:$A$3260,$A$17:$A$1342,[1]апрель2026!$J$5:$J$3260)</f>
        <v>#VALUE!</v>
      </c>
      <c r="O365" s="45" t="e">
        <f>SUMIF([1]апрель2026!$A$5:$A$3260,$A$17:$A$1342,[1]апрель2026!$AE$5:$AE$3260)</f>
        <v>#VALUE!</v>
      </c>
      <c r="P365" s="45" t="e">
        <f>SUMIF([1]апрель2026!$A$5:$A$3260,$A$17:$A$1342,[1]апрель2026!$AF$5:$AF$3260)</f>
        <v>#VALUE!</v>
      </c>
      <c r="Q365" s="45" t="e">
        <f>SUMIF([1]апрель2026!$A$5:$A$3260,$A$17:$A$1342,[1]апрель2026!$AG$5:$AG$3260)</f>
        <v>#VALUE!</v>
      </c>
      <c r="R365" s="45" t="e">
        <f>SUMIF([1]апрель2026!$A$5:$A$3260,$A$17:$A$1342,[1]апрель2026!$AH$5:$AH$3260)</f>
        <v>#VALUE!</v>
      </c>
      <c r="S365" s="17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</row>
    <row r="366" spans="1:85" s="7" customFormat="1" ht="15.75" hidden="1" x14ac:dyDescent="0.25">
      <c r="A366" s="61"/>
      <c r="B366" s="80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113"/>
      <c r="N366" s="64"/>
      <c r="O366" s="64"/>
      <c r="P366" s="64"/>
      <c r="Q366" s="64"/>
      <c r="R366" s="64"/>
      <c r="S366" s="17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</row>
    <row r="367" spans="1:85" s="7" customFormat="1" ht="15.75" hidden="1" x14ac:dyDescent="0.25">
      <c r="A367" s="23"/>
      <c r="B367" s="7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4"/>
      <c r="N367" s="45" t="e">
        <f>SUMIF([1]апрель2026!$A$5:$A$3260,$A$17:$A$1342,[1]апрель2026!$J$5:$J$3260)</f>
        <v>#VALUE!</v>
      </c>
      <c r="O367" s="45" t="e">
        <f>SUMIF([1]апрель2026!$A$5:$A$3260,$A$17:$A$1342,[1]апрель2026!$AE$5:$AE$3260)</f>
        <v>#VALUE!</v>
      </c>
      <c r="P367" s="45" t="e">
        <f>SUMIF([1]апрель2026!$A$5:$A$3260,$A$17:$A$1342,[1]апрель2026!$AF$5:$AF$3260)</f>
        <v>#VALUE!</v>
      </c>
      <c r="Q367" s="45" t="e">
        <f>SUMIF([1]апрель2026!$A$5:$A$3260,$A$17:$A$1342,[1]апрель2026!$AG$5:$AG$3260)</f>
        <v>#VALUE!</v>
      </c>
      <c r="R367" s="45" t="e">
        <f>SUMIF([1]апрель2026!$A$5:$A$3260,$A$17:$A$1342,[1]апрель2026!$AH$5:$AH$3260)</f>
        <v>#VALUE!</v>
      </c>
      <c r="S367" s="17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</row>
    <row r="368" spans="1:85" s="7" customFormat="1" ht="15.75" hidden="1" x14ac:dyDescent="0.25">
      <c r="A368" s="23"/>
      <c r="B368" s="7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4"/>
      <c r="N368" s="45" t="e">
        <f>SUMIF([1]апрель2026!$A$5:$A$3260,$A$17:$A$1342,[1]апрель2026!$J$5:$J$3260)</f>
        <v>#VALUE!</v>
      </c>
      <c r="O368" s="45" t="e">
        <f>SUMIF([1]апрель2026!$A$5:$A$3260,$A$17:$A$1342,[1]апрель2026!$AE$5:$AE$3260)</f>
        <v>#VALUE!</v>
      </c>
      <c r="P368" s="45" t="e">
        <f>SUMIF([1]апрель2026!$A$5:$A$3260,$A$17:$A$1342,[1]апрель2026!$AF$5:$AF$3260)</f>
        <v>#VALUE!</v>
      </c>
      <c r="Q368" s="45" t="e">
        <f>SUMIF([1]апрель2026!$A$5:$A$3260,$A$17:$A$1342,[1]апрель2026!$AG$5:$AG$3260)</f>
        <v>#VALUE!</v>
      </c>
      <c r="R368" s="45" t="e">
        <f>SUMIF([1]апрель2026!$A$5:$A$3260,$A$17:$A$1342,[1]апрель2026!$AH$5:$AH$3260)</f>
        <v>#VALUE!</v>
      </c>
      <c r="S368" s="17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</row>
    <row r="369" spans="1:85" s="7" customFormat="1" ht="15.75" hidden="1" x14ac:dyDescent="0.25">
      <c r="A369" s="23"/>
      <c r="B369" s="7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94"/>
      <c r="N369" s="45" t="e">
        <f>SUMIF([1]апрель2026!$A$5:$A$3260,$A$17:$A$1342,[1]апрель2026!$J$5:$J$3260)</f>
        <v>#VALUE!</v>
      </c>
      <c r="O369" s="45" t="e">
        <f>SUMIF([1]апрель2026!$A$5:$A$3260,$A$17:$A$1342,[1]апрель2026!$AE$5:$AE$3260)</f>
        <v>#VALUE!</v>
      </c>
      <c r="P369" s="45" t="e">
        <f>SUMIF([1]апрель2026!$A$5:$A$3260,$A$17:$A$1342,[1]апрель2026!$AF$5:$AF$3260)</f>
        <v>#VALUE!</v>
      </c>
      <c r="Q369" s="45" t="e">
        <f>SUMIF([1]апрель2026!$A$5:$A$3260,$A$17:$A$1342,[1]апрель2026!$AG$5:$AG$3260)</f>
        <v>#VALUE!</v>
      </c>
      <c r="R369" s="45" t="e">
        <f>SUMIF([1]апрель2026!$A$5:$A$3260,$A$17:$A$1342,[1]апрель2026!$AH$5:$AH$3260)</f>
        <v>#VALUE!</v>
      </c>
      <c r="S369" s="17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</row>
    <row r="370" spans="1:85" s="7" customFormat="1" ht="15.75" hidden="1" x14ac:dyDescent="0.25">
      <c r="A370" s="23"/>
      <c r="B370" s="7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4"/>
      <c r="N370" s="45" t="e">
        <f>SUMIF([1]апрель2026!$A$5:$A$3260,$A$17:$A$1342,[1]апрель2026!$J$5:$J$3260)</f>
        <v>#VALUE!</v>
      </c>
      <c r="O370" s="45" t="e">
        <f>SUMIF([1]апрель2026!$A$5:$A$3260,$A$17:$A$1342,[1]апрель2026!$AE$5:$AE$3260)</f>
        <v>#VALUE!</v>
      </c>
      <c r="P370" s="45" t="e">
        <f>SUMIF([1]апрель2026!$A$5:$A$3260,$A$17:$A$1342,[1]апрель2026!$AF$5:$AF$3260)</f>
        <v>#VALUE!</v>
      </c>
      <c r="Q370" s="45" t="e">
        <f>SUMIF([1]апрель2026!$A$5:$A$3260,$A$17:$A$1342,[1]апрель2026!$AG$5:$AG$3260)</f>
        <v>#VALUE!</v>
      </c>
      <c r="R370" s="45" t="e">
        <f>SUMIF([1]апрель2026!$A$5:$A$3260,$A$17:$A$1342,[1]апрель2026!$AH$5:$AH$3260)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</row>
    <row r="371" spans="1:85" s="7" customFormat="1" ht="15.75" hidden="1" x14ac:dyDescent="0.25">
      <c r="A371" s="23"/>
      <c r="B371" s="7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4"/>
      <c r="N371" s="45" t="e">
        <f>SUMIF([1]апрель2026!$A$5:$A$3260,$A$17:$A$1342,[1]апрель2026!$J$5:$J$3260)</f>
        <v>#VALUE!</v>
      </c>
      <c r="O371" s="45" t="e">
        <f>SUMIF([1]апрель2026!$A$5:$A$3260,$A$17:$A$1342,[1]апрель2026!$AE$5:$AE$3260)</f>
        <v>#VALUE!</v>
      </c>
      <c r="P371" s="45" t="e">
        <f>SUMIF([1]апрель2026!$A$5:$A$3260,$A$17:$A$1342,[1]апрель2026!$AF$5:$AF$3260)</f>
        <v>#VALUE!</v>
      </c>
      <c r="Q371" s="45" t="e">
        <f>SUMIF([1]апрель2026!$A$5:$A$3260,$A$17:$A$1342,[1]апрель2026!$AG$5:$AG$3260)</f>
        <v>#VALUE!</v>
      </c>
      <c r="R371" s="45" t="e">
        <f>SUMIF([1]апрель2026!$A$5:$A$3260,$A$17:$A$1342,[1]апрель2026!$AH$5:$AH$3260)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</row>
    <row r="372" spans="1:85" s="7" customFormat="1" ht="15.75" hidden="1" x14ac:dyDescent="0.25">
      <c r="A372" s="23"/>
      <c r="B372" s="7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4"/>
      <c r="N372" s="45" t="e">
        <f>SUMIF([1]апрель2026!$A$5:$A$3260,$A$17:$A$1342,[1]апрель2026!$J$5:$J$3260)</f>
        <v>#VALUE!</v>
      </c>
      <c r="O372" s="45" t="e">
        <f>SUMIF([1]апрель2026!$A$5:$A$3260,$A$17:$A$1342,[1]апрель2026!$AE$5:$AE$3260)</f>
        <v>#VALUE!</v>
      </c>
      <c r="P372" s="45" t="e">
        <f>SUMIF([1]апрель2026!$A$5:$A$3260,$A$17:$A$1342,[1]апрель2026!$AF$5:$AF$3260)</f>
        <v>#VALUE!</v>
      </c>
      <c r="Q372" s="45" t="e">
        <f>SUMIF([1]апрель2026!$A$5:$A$3260,$A$17:$A$1342,[1]апрель2026!$AG$5:$AG$3260)</f>
        <v>#VALUE!</v>
      </c>
      <c r="R372" s="45" t="e">
        <f>SUMIF([1]апрель2026!$A$5:$A$3260,$A$17:$A$1342,[1]апрель2026!$AH$5:$AH$3260)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</row>
    <row r="373" spans="1:85" x14ac:dyDescent="0.25">
      <c r="A373" s="23"/>
      <c r="B373" s="3" t="s">
        <v>24</v>
      </c>
      <c r="C373" s="9">
        <v>789430.75999999966</v>
      </c>
      <c r="D373" s="9">
        <v>-2340.2999999999565</v>
      </c>
      <c r="E373" s="9">
        <v>-4640</v>
      </c>
      <c r="F373" s="9">
        <v>198.26517967782274</v>
      </c>
      <c r="G373" s="9">
        <v>2299.7000000000435</v>
      </c>
      <c r="H373" s="9">
        <v>791730.45999999961</v>
      </c>
      <c r="I373" s="9">
        <v>0</v>
      </c>
      <c r="J373" s="9">
        <v>0</v>
      </c>
      <c r="K373" s="9" t="e">
        <v>#DIV/0!</v>
      </c>
      <c r="L373" s="9">
        <v>0</v>
      </c>
      <c r="M373" s="48">
        <v>791730.45999999961</v>
      </c>
      <c r="N373" s="55" t="e">
        <f t="shared" ref="N373:R373" si="24">SUM(N374:N376)</f>
        <v>#VALUE!</v>
      </c>
      <c r="O373" s="55" t="e">
        <f t="shared" si="24"/>
        <v>#VALUE!</v>
      </c>
      <c r="P373" s="55" t="e">
        <f t="shared" si="24"/>
        <v>#VALUE!</v>
      </c>
      <c r="Q373" s="55" t="e">
        <f t="shared" si="24"/>
        <v>#VALUE!</v>
      </c>
      <c r="R373" s="55" t="e">
        <f t="shared" si="24"/>
        <v>#VALUE!</v>
      </c>
    </row>
    <row r="374" spans="1:85" hidden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94"/>
      <c r="N374" s="45" t="e">
        <f>SUMIF([1]апрель2026!$A$5:$A$3260,$A$17:$A$1342,[1]апрель2026!$J$5:$J$3260)</f>
        <v>#VALUE!</v>
      </c>
      <c r="O374" s="45" t="e">
        <f>SUMIF([1]апрель2026!$A$5:$A$3260,$A$17:$A$1342,[1]апрель2026!$AE$5:$AE$3260)</f>
        <v>#VALUE!</v>
      </c>
      <c r="P374" s="45" t="e">
        <f>SUMIF([1]апрель2026!$A$5:$A$3260,$A$17:$A$1342,[1]апрель2026!$AF$5:$AF$3260)</f>
        <v>#VALUE!</v>
      </c>
      <c r="Q374" s="45" t="e">
        <f>SUMIF([1]апрель2026!$A$5:$A$3260,$A$17:$A$1342,[1]апрель2026!$AG$5:$AG$3260)</f>
        <v>#VALUE!</v>
      </c>
      <c r="R374" s="45" t="e">
        <f>SUMIF([1]апрель2026!$A$5:$A$3260,$A$17:$A$1342,[1]апрель2026!$AH$5:$AH$3260)</f>
        <v>#VALUE!</v>
      </c>
    </row>
    <row r="375" spans="1:85" hidden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94"/>
      <c r="N375" s="45" t="e">
        <f>SUMIF([1]апрель2026!$A$5:$A$3260,$A$17:$A$1342,[1]апрель2026!$J$5:$J$3260)</f>
        <v>#VALUE!</v>
      </c>
      <c r="O375" s="45" t="e">
        <f>SUMIF([1]апрель2026!$A$5:$A$3260,$A$17:$A$1342,[1]апрель2026!$AE$5:$AE$3260)</f>
        <v>#VALUE!</v>
      </c>
      <c r="P375" s="45" t="e">
        <f>SUMIF([1]апрель2026!$A$5:$A$3260,$A$17:$A$1342,[1]апрель2026!$AF$5:$AF$3260)</f>
        <v>#VALUE!</v>
      </c>
      <c r="Q375" s="45" t="e">
        <f>SUMIF([1]апрель2026!$A$5:$A$3260,$A$17:$A$1342,[1]апрель2026!$AG$5:$AG$3260)</f>
        <v>#VALUE!</v>
      </c>
      <c r="R375" s="45" t="e">
        <f>SUMIF([1]апрель2026!$A$5:$A$3260,$A$17:$A$1342,[1]апрель2026!$AH$5:$AH$3260)</f>
        <v>#VALUE!</v>
      </c>
    </row>
    <row r="376" spans="1:85" x14ac:dyDescent="0.25">
      <c r="A376" s="23">
        <v>226</v>
      </c>
      <c r="B376" s="1" t="s">
        <v>31</v>
      </c>
      <c r="C376" s="2">
        <v>789430.75999999966</v>
      </c>
      <c r="D376" s="2">
        <v>-2340.2999999999565</v>
      </c>
      <c r="E376" s="2">
        <v>-4640</v>
      </c>
      <c r="F376" s="2">
        <v>198.26517967782274</v>
      </c>
      <c r="G376" s="2">
        <v>2299.7000000000435</v>
      </c>
      <c r="H376" s="2">
        <v>791730.45999999961</v>
      </c>
      <c r="I376" s="2">
        <v>0</v>
      </c>
      <c r="J376" s="2">
        <v>0</v>
      </c>
      <c r="K376" s="2" t="e">
        <v>#DIV/0!</v>
      </c>
      <c r="L376" s="2">
        <v>0</v>
      </c>
      <c r="M376" s="94">
        <v>791730.45999999961</v>
      </c>
      <c r="N376" s="45" t="e">
        <f>SUMIF([1]апрель2026!$A$5:$A$3260,$A$17:$A$1342,[1]апрель2026!$J$5:$J$3260)</f>
        <v>#VALUE!</v>
      </c>
      <c r="O376" s="45" t="e">
        <f>SUMIF([1]апрель2026!$A$5:$A$3260,$A$17:$A$1342,[1]апрель2026!$AE$5:$AE$3260)</f>
        <v>#VALUE!</v>
      </c>
      <c r="P376" s="45" t="e">
        <f>SUMIF([1]апрель2026!$A$5:$A$3260,$A$17:$A$1342,[1]апрель2026!$AF$5:$AF$3260)</f>
        <v>#VALUE!</v>
      </c>
      <c r="Q376" s="45" t="e">
        <f>SUMIF([1]апрель2026!$A$5:$A$3260,$A$17:$A$1342,[1]апрель2026!$AG$5:$AG$3260)</f>
        <v>#VALUE!</v>
      </c>
      <c r="R376" s="45" t="e">
        <f>SUMIF([1]апрель2026!$A$5:$A$3260,$A$17:$A$1342,[1]апрель2026!$AH$5:$AH$3260)</f>
        <v>#VALUE!</v>
      </c>
    </row>
    <row r="377" spans="1:85" s="7" customFormat="1" hidden="1" x14ac:dyDescent="0.25">
      <c r="A377" s="23"/>
      <c r="B377" s="3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48"/>
      <c r="N377" s="55" t="e">
        <f t="shared" ref="N377:R377" si="25">SUM(N378:N379)</f>
        <v>#VALUE!</v>
      </c>
      <c r="O377" s="55" t="e">
        <f t="shared" si="25"/>
        <v>#VALUE!</v>
      </c>
      <c r="P377" s="55" t="e">
        <f t="shared" si="25"/>
        <v>#VALUE!</v>
      </c>
      <c r="Q377" s="55" t="e">
        <f t="shared" si="25"/>
        <v>#VALUE!</v>
      </c>
      <c r="R377" s="55" t="e">
        <f t="shared" si="25"/>
        <v>#VALUE!</v>
      </c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</row>
    <row r="378" spans="1:85" s="7" customFormat="1" hidden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94"/>
      <c r="N378" s="45" t="e">
        <f>SUMIF([1]апрель2026!$A$5:$A$3260,$A$17:$A$1342,[1]апрель2026!$J$5:$J$3260)</f>
        <v>#VALUE!</v>
      </c>
      <c r="O378" s="45" t="e">
        <f>SUMIF([1]апрель2026!$A$5:$A$3260,$A$17:$A$1342,[1]апрель2026!$AE$5:$AE$3260)</f>
        <v>#VALUE!</v>
      </c>
      <c r="P378" s="45" t="e">
        <f>SUMIF([1]апрель2026!$A$5:$A$3260,$A$17:$A$1342,[1]апрель2026!$AF$5:$AF$3260)</f>
        <v>#VALUE!</v>
      </c>
      <c r="Q378" s="45" t="e">
        <f>SUMIF([1]апрель2026!$A$5:$A$3260,$A$17:$A$1342,[1]апрель2026!$AG$5:$AG$3260)</f>
        <v>#VALUE!</v>
      </c>
      <c r="R378" s="45" t="e">
        <f>SUMIF([1]апрель2026!$A$5:$A$3260,$A$17:$A$1342,[1]апрель2026!$AH$5:$AH$3260)</f>
        <v>#VALUE!</v>
      </c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</row>
    <row r="379" spans="1:85" s="7" customFormat="1" hidden="1" x14ac:dyDescent="0.25">
      <c r="A379" s="23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94"/>
      <c r="N379" s="45" t="e">
        <f>SUMIF([1]апрель2026!$A$5:$A$3260,$A$17:$A$1342,[1]апрель2026!$J$5:$J$3260)</f>
        <v>#VALUE!</v>
      </c>
      <c r="O379" s="45" t="e">
        <f>SUMIF([1]апрель2026!$A$5:$A$3260,$A$17:$A$1342,[1]апрель2026!$AE$5:$AE$3260)</f>
        <v>#VALUE!</v>
      </c>
      <c r="P379" s="45" t="e">
        <f>SUMIF([1]апрель2026!$A$5:$A$3260,$A$17:$A$1342,[1]апрель2026!$AF$5:$AF$3260)</f>
        <v>#VALUE!</v>
      </c>
      <c r="Q379" s="45" t="e">
        <f>SUMIF([1]апрель2026!$A$5:$A$3260,$A$17:$A$1342,[1]апрель2026!$AG$5:$AG$3260)</f>
        <v>#VALUE!</v>
      </c>
      <c r="R379" s="45" t="e">
        <f>SUMIF([1]апрель2026!$A$5:$A$3260,$A$17:$A$1342,[1]апрель2026!$AH$5:$AH$3260)</f>
        <v>#VALUE!</v>
      </c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</row>
    <row r="380" spans="1:85" s="7" customFormat="1" hidden="1" x14ac:dyDescent="0.25">
      <c r="A380" s="23"/>
      <c r="B380" s="3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48"/>
      <c r="N380" s="55" t="e">
        <f t="shared" ref="N380:R380" si="26">SUM(N381:N384)</f>
        <v>#VALUE!</v>
      </c>
      <c r="O380" s="55" t="e">
        <f t="shared" si="26"/>
        <v>#VALUE!</v>
      </c>
      <c r="P380" s="55" t="e">
        <f t="shared" si="26"/>
        <v>#VALUE!</v>
      </c>
      <c r="Q380" s="55" t="e">
        <f t="shared" si="26"/>
        <v>#VALUE!</v>
      </c>
      <c r="R380" s="55" t="e">
        <f t="shared" si="26"/>
        <v>#VALUE!</v>
      </c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</row>
    <row r="381" spans="1:85" s="7" customFormat="1" hidden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94"/>
      <c r="N381" s="45" t="e">
        <f>SUMIF([1]апрель2026!$A$5:$A$3260,$A$17:$A$1342,[1]апрель2026!$J$5:$J$3260)</f>
        <v>#VALUE!</v>
      </c>
      <c r="O381" s="45" t="e">
        <f>SUMIF([1]апрель2026!$A$5:$A$3260,$A$17:$A$1342,[1]апрель2026!$AE$5:$AE$3260)</f>
        <v>#VALUE!</v>
      </c>
      <c r="P381" s="45" t="e">
        <f>SUMIF([1]апрель2026!$A$5:$A$3260,$A$17:$A$1342,[1]апрель2026!$AF$5:$AF$3260)</f>
        <v>#VALUE!</v>
      </c>
      <c r="Q381" s="45" t="e">
        <f>SUMIF([1]апрель2026!$A$5:$A$3260,$A$17:$A$1342,[1]апрель2026!$AG$5:$AG$3260)</f>
        <v>#VALUE!</v>
      </c>
      <c r="R381" s="45" t="e">
        <f>SUMIF([1]апрель2026!$A$5:$A$3260,$A$17:$A$1342,[1]апрель2026!$AH$5:$AH$3260)</f>
        <v>#VALUE!</v>
      </c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</row>
    <row r="382" spans="1:85" s="7" customFormat="1" hidden="1" x14ac:dyDescent="0.25">
      <c r="A382" s="32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94"/>
      <c r="N382" s="45" t="e">
        <f>SUMIF([1]апрель2026!$A$5:$A$3260,$A$17:$A$1342,[1]апрель2026!$J$5:$J$3260)</f>
        <v>#VALUE!</v>
      </c>
      <c r="O382" s="45" t="e">
        <f>SUMIF([1]апрель2026!$A$5:$A$3260,$A$17:$A$1342,[1]апрель2026!$AE$5:$AE$3260)</f>
        <v>#VALUE!</v>
      </c>
      <c r="P382" s="45" t="e">
        <f>SUMIF([1]апрель2026!$A$5:$A$3260,$A$17:$A$1342,[1]апрель2026!$AF$5:$AF$3260)</f>
        <v>#VALUE!</v>
      </c>
      <c r="Q382" s="45" t="e">
        <f>SUMIF([1]апрель2026!$A$5:$A$3260,$A$17:$A$1342,[1]апрель2026!$AG$5:$AG$3260)</f>
        <v>#VALUE!</v>
      </c>
      <c r="R382" s="45" t="e">
        <f>SUMIF([1]апрель2026!$A$5:$A$3260,$A$17:$A$1342,[1]апрель2026!$AH$5:$AH$3260)</f>
        <v>#VALUE!</v>
      </c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</row>
    <row r="383" spans="1:85" s="7" customFormat="1" hidden="1" x14ac:dyDescent="0.25">
      <c r="A383" s="32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94"/>
      <c r="N383" s="45"/>
      <c r="O383" s="45"/>
      <c r="P383" s="45"/>
      <c r="Q383" s="45"/>
      <c r="R383" s="45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</row>
    <row r="384" spans="1:85" s="7" customFormat="1" hidden="1" x14ac:dyDescent="0.25">
      <c r="A384" s="32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94"/>
      <c r="N384" s="45" t="e">
        <f>SUMIF([1]апрель2026!$A$5:$A$3260,$A$17:$A$1342,[1]апрель2026!$J$5:$J$3260)</f>
        <v>#VALUE!</v>
      </c>
      <c r="O384" s="45" t="e">
        <f>SUMIF([1]апрель2026!$A$5:$A$3260,$A$17:$A$1342,[1]апрель2026!$AE$5:$AE$3260)</f>
        <v>#VALUE!</v>
      </c>
      <c r="P384" s="45" t="e">
        <f>SUMIF([1]апрель2026!$A$5:$A$3260,$A$17:$A$1342,[1]апрель2026!$AF$5:$AF$3260)</f>
        <v>#VALUE!</v>
      </c>
      <c r="Q384" s="45" t="e">
        <f>SUMIF([1]апрель2026!$A$5:$A$3260,$A$17:$A$1342,[1]апрель2026!$AG$5:$AG$3260)</f>
        <v>#VALUE!</v>
      </c>
      <c r="R384" s="45" t="e">
        <f>SUMIF([1]апрель2026!$A$5:$A$3260,$A$17:$A$1342,[1]апрель2026!$AH$5:$AH$3260)</f>
        <v>#VALUE!</v>
      </c>
      <c r="S384" s="17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</row>
    <row r="385" spans="1:85" x14ac:dyDescent="0.25">
      <c r="A385" s="28"/>
      <c r="B385" s="14" t="s">
        <v>19</v>
      </c>
      <c r="C385" s="29">
        <v>794979.82999999961</v>
      </c>
      <c r="D385" s="29">
        <v>216389.45000000004</v>
      </c>
      <c r="E385" s="29">
        <v>197828.82</v>
      </c>
      <c r="F385" s="29">
        <v>91.422580906786337</v>
      </c>
      <c r="G385" s="29">
        <v>18560.630000000023</v>
      </c>
      <c r="H385" s="29">
        <v>792178.61999999965</v>
      </c>
      <c r="I385" s="29">
        <v>72461.76999999999</v>
      </c>
      <c r="J385" s="29">
        <v>51099.930000000008</v>
      </c>
      <c r="K385" s="29">
        <v>70.519847914286402</v>
      </c>
      <c r="L385" s="29">
        <v>21361.839999999978</v>
      </c>
      <c r="M385" s="119">
        <v>813540.45999999961</v>
      </c>
      <c r="N385" s="29" t="e">
        <f t="shared" ref="N385:R385" si="27">N328+N363+N373+N377+N380</f>
        <v>#VALUE!</v>
      </c>
      <c r="O385" s="29" t="e">
        <f t="shared" si="27"/>
        <v>#VALUE!</v>
      </c>
      <c r="P385" s="29" t="e">
        <f t="shared" si="27"/>
        <v>#VALUE!</v>
      </c>
      <c r="Q385" s="29" t="e">
        <f t="shared" si="27"/>
        <v>#VALUE!</v>
      </c>
      <c r="R385" s="29" t="e">
        <f t="shared" si="27"/>
        <v>#VALUE!</v>
      </c>
    </row>
    <row r="386" spans="1:85" x14ac:dyDescent="0.25">
      <c r="A386" s="23"/>
      <c r="B386" s="3" t="s">
        <v>15</v>
      </c>
      <c r="C386" s="2"/>
      <c r="D386" s="2"/>
      <c r="E386" s="2"/>
      <c r="F386" s="2" t="e">
        <v>#DIV/0!</v>
      </c>
      <c r="G386" s="2"/>
      <c r="H386" s="2"/>
      <c r="I386" s="2"/>
      <c r="J386" s="2"/>
      <c r="K386" s="2" t="e">
        <v>#DIV/0!</v>
      </c>
      <c r="L386" s="2"/>
      <c r="M386" s="94"/>
      <c r="N386" s="56"/>
      <c r="O386" s="56"/>
      <c r="P386" s="56"/>
      <c r="Q386" s="56"/>
      <c r="R386" s="56"/>
    </row>
    <row r="387" spans="1:85" hidden="1" x14ac:dyDescent="0.25">
      <c r="A387" s="23"/>
      <c r="B387" s="3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48"/>
      <c r="N387" s="55" t="e">
        <f t="shared" ref="N387:R387" si="28">SUM(N388:N423)</f>
        <v>#VALUE!</v>
      </c>
      <c r="O387" s="55" t="e">
        <f t="shared" si="28"/>
        <v>#VALUE!</v>
      </c>
      <c r="P387" s="55" t="e">
        <f t="shared" si="28"/>
        <v>#VALUE!</v>
      </c>
      <c r="Q387" s="55" t="e">
        <f t="shared" si="28"/>
        <v>#VALUE!</v>
      </c>
      <c r="R387" s="55" t="e">
        <f t="shared" si="28"/>
        <v>#VALUE!</v>
      </c>
    </row>
    <row r="388" spans="1:85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2"/>
      <c r="N388" s="19" t="e">
        <f>SUMIF([1]апрель2026!$A$5:$A$3260,$A$17:$A$1342,[1]апрель2026!$J$5:$J$3260)</f>
        <v>#VALUE!</v>
      </c>
      <c r="O388" s="19" t="e">
        <f>SUMIF([1]апрель2026!$A$5:$A$3260,$A$17:$A$1342,[1]апрель2026!$AE$5:$AE$3260)</f>
        <v>#VALUE!</v>
      </c>
      <c r="P388" s="19" t="e">
        <f>SUMIF([1]апрель2026!$A$5:$A$3260,$A$17:$A$1342,[1]апрель2026!$AF$5:$AF$3260)</f>
        <v>#VALUE!</v>
      </c>
      <c r="Q388" s="19" t="e">
        <f>SUMIF([1]апрель2026!$A$5:$A$3260,$A$17:$A$1342,[1]апрель2026!$AG$5:$AG$3260)</f>
        <v>#VALUE!</v>
      </c>
      <c r="R388" s="19" t="e">
        <f>SUMIF([1]апрель2026!$A$5:$A$3260,$A$17:$A$1342,[1]апрель2026!$AH$5:$AH$3260)</f>
        <v>#VALUE!</v>
      </c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</row>
    <row r="389" spans="1:85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2"/>
      <c r="N389" s="19" t="e">
        <f>SUMIF([1]апрель2026!$A$5:$A$3260,$A$17:$A$1342,[1]апрель2026!$J$5:$J$3260)</f>
        <v>#VALUE!</v>
      </c>
      <c r="O389" s="19" t="e">
        <f>SUMIF([1]апрель2026!$A$5:$A$3260,$A$17:$A$1342,[1]апрель2026!$AE$5:$AE$3260)</f>
        <v>#VALUE!</v>
      </c>
      <c r="P389" s="19" t="e">
        <f>SUMIF([1]апрель2026!$A$5:$A$3260,$A$17:$A$1342,[1]апрель2026!$AF$5:$AF$3260)</f>
        <v>#VALUE!</v>
      </c>
      <c r="Q389" s="19" t="e">
        <f>SUMIF([1]апрель2026!$A$5:$A$3260,$A$17:$A$1342,[1]апрель2026!$AG$5:$AG$3260)</f>
        <v>#VALUE!</v>
      </c>
      <c r="R389" s="19" t="e">
        <f>SUMIF([1]апрель2026!$A$5:$A$3260,$A$17:$A$1342,[1]апрель2026!$AH$5:$AH$3260)</f>
        <v>#VALUE!</v>
      </c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</row>
    <row r="390" spans="1:85" s="20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2"/>
      <c r="N390" s="19" t="e">
        <f>SUMIF([1]апрель2026!$A$5:$A$3260,$A$17:$A$1342,[1]апрель2026!$J$5:$J$3260)</f>
        <v>#VALUE!</v>
      </c>
      <c r="O390" s="19" t="e">
        <f>SUMIF([1]апрель2026!$A$5:$A$3260,$A$17:$A$1342,[1]апрель2026!$AE$5:$AE$3260)</f>
        <v>#VALUE!</v>
      </c>
      <c r="P390" s="19" t="e">
        <f>SUMIF([1]апрель2026!$A$5:$A$3260,$A$17:$A$1342,[1]апрель2026!$AF$5:$AF$3260)</f>
        <v>#VALUE!</v>
      </c>
      <c r="Q390" s="19" t="e">
        <f>SUMIF([1]апрель2026!$A$5:$A$3260,$A$17:$A$1342,[1]апрель2026!$AG$5:$AG$3260)</f>
        <v>#VALUE!</v>
      </c>
      <c r="R390" s="19" t="e">
        <f>SUMIF([1]апрель2026!$A$5:$A$3260,$A$17:$A$1342,[1]апрель2026!$AH$5:$AH$3260)</f>
        <v>#VALUE!</v>
      </c>
      <c r="S390" s="17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</row>
    <row r="391" spans="1:85" s="20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2"/>
      <c r="N391" s="19" t="e">
        <f>SUMIF([1]апрель2026!$A$5:$A$3260,$A$17:$A$1342,[1]апрель2026!$J$5:$J$3260)</f>
        <v>#VALUE!</v>
      </c>
      <c r="O391" s="19" t="e">
        <f>SUMIF([1]апрель2026!$A$5:$A$3260,$A$17:$A$1342,[1]апрель2026!$AE$5:$AE$3260)</f>
        <v>#VALUE!</v>
      </c>
      <c r="P391" s="19" t="e">
        <f>SUMIF([1]апрель2026!$A$5:$A$3260,$A$17:$A$1342,[1]апрель2026!$AF$5:$AF$3260)</f>
        <v>#VALUE!</v>
      </c>
      <c r="Q391" s="19" t="e">
        <f>SUMIF([1]апрель2026!$A$5:$A$3260,$A$17:$A$1342,[1]апрель2026!$AG$5:$AG$3260)</f>
        <v>#VALUE!</v>
      </c>
      <c r="R391" s="19" t="e">
        <f>SUMIF([1]апрель2026!$A$5:$A$3260,$A$17:$A$1342,[1]апрель2026!$AH$5:$AH$3260)</f>
        <v>#VALUE!</v>
      </c>
      <c r="S391" s="17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</row>
    <row r="392" spans="1:85" s="20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2"/>
      <c r="N392" s="19" t="e">
        <f>SUMIF([1]апрель2026!$A$5:$A$3260,$A$17:$A$1342,[1]апрель2026!$J$5:$J$3260)</f>
        <v>#VALUE!</v>
      </c>
      <c r="O392" s="19" t="e">
        <f>SUMIF([1]апрель2026!$A$5:$A$3260,$A$17:$A$1342,[1]апрель2026!$AE$5:$AE$3260)</f>
        <v>#VALUE!</v>
      </c>
      <c r="P392" s="19" t="e">
        <f>SUMIF([1]апрель2026!$A$5:$A$3260,$A$17:$A$1342,[1]апрель2026!$AF$5:$AF$3260)</f>
        <v>#VALUE!</v>
      </c>
      <c r="Q392" s="19" t="e">
        <f>SUMIF([1]апрель2026!$A$5:$A$3260,$A$17:$A$1342,[1]апрель2026!$AG$5:$AG$3260)</f>
        <v>#VALUE!</v>
      </c>
      <c r="R392" s="19" t="e">
        <f>SUMIF([1]апрель2026!$A$5:$A$3260,$A$17:$A$1342,[1]апрель2026!$AH$5:$AH$3260)</f>
        <v>#VALUE!</v>
      </c>
      <c r="S392" s="17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</row>
    <row r="393" spans="1:85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2"/>
      <c r="N393" s="19" t="e">
        <f>SUMIF([1]апрель2026!$A$5:$A$3260,$A$17:$A$1342,[1]апрель2026!$J$5:$J$3260)</f>
        <v>#VALUE!</v>
      </c>
      <c r="O393" s="19" t="e">
        <f>SUMIF([1]апрель2026!$A$5:$A$3260,$A$17:$A$1342,[1]апрель2026!$AE$5:$AE$3260)</f>
        <v>#VALUE!</v>
      </c>
      <c r="P393" s="19" t="e">
        <f>SUMIF([1]апрель2026!$A$5:$A$3260,$A$17:$A$1342,[1]апрель2026!$AF$5:$AF$3260)</f>
        <v>#VALUE!</v>
      </c>
      <c r="Q393" s="19" t="e">
        <f>SUMIF([1]апрель2026!$A$5:$A$3260,$A$17:$A$1342,[1]апрель2026!$AG$5:$AG$3260)</f>
        <v>#VALUE!</v>
      </c>
      <c r="R393" s="19" t="e">
        <f>SUMIF([1]апрель2026!$A$5:$A$3260,$A$17:$A$1342,[1]апрель2026!$AH$5:$AH$3260)</f>
        <v>#VALUE!</v>
      </c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</row>
    <row r="394" spans="1:85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2"/>
      <c r="N394" s="19" t="e">
        <f>SUMIF([1]апрель2026!$A$5:$A$3260,$A$17:$A$1345,[1]апрель2026!$J$5:$J$3260)</f>
        <v>#VALUE!</v>
      </c>
      <c r="O394" s="19" t="e">
        <f>SUMIF([1]апрель2026!$A$5:$A$3260,$A$17:$A$1345,[1]апрель2026!$AE$5:$AE$3260)</f>
        <v>#VALUE!</v>
      </c>
      <c r="P394" s="19" t="e">
        <f>SUMIF([1]апрель2026!$A$5:$A$3260,$A$17:$A$1345,[1]апрель2026!$AF$5:$AF$3260)</f>
        <v>#VALUE!</v>
      </c>
      <c r="Q394" s="19" t="e">
        <f>SUMIF([1]апрель2026!$A$5:$A$3260,$A$17:$A$1345,[1]апрель2026!$AG$5:$AG$3260)</f>
        <v>#VALUE!</v>
      </c>
      <c r="R394" s="19" t="e">
        <f>SUMIF([1]апрель2026!$A$5:$A$3260,$A$17:$A$1345,[1]апрель2026!$AH$5:$AH$3260)</f>
        <v>#VALUE!</v>
      </c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</row>
    <row r="395" spans="1:85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2"/>
      <c r="N395" s="19" t="e">
        <f>SUMIF([1]апрель2026!$A$5:$A$3260,$A$17:$A$1342,[1]апрель2026!$J$5:$J$3260)</f>
        <v>#VALUE!</v>
      </c>
      <c r="O395" s="19" t="e">
        <f>SUMIF([1]апрель2026!$A$5:$A$3260,$A$17:$A$1342,[1]апрель2026!$AE$5:$AE$3260)</f>
        <v>#VALUE!</v>
      </c>
      <c r="P395" s="19" t="e">
        <f>SUMIF([1]апрель2026!$A$5:$A$3260,$A$17:$A$1342,[1]апрель2026!$AF$5:$AF$3260)</f>
        <v>#VALUE!</v>
      </c>
      <c r="Q395" s="19" t="e">
        <f>SUMIF([1]апрель2026!$A$5:$A$3260,$A$17:$A$1342,[1]апрель2026!$AG$5:$AG$3260)</f>
        <v>#VALUE!</v>
      </c>
      <c r="R395" s="19" t="e">
        <f>SUMIF([1]апрель2026!$A$5:$A$3260,$A$17:$A$1342,[1]апрель2026!$AH$5:$AH$3260)</f>
        <v>#VALUE!</v>
      </c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</row>
    <row r="396" spans="1:85" s="46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2"/>
      <c r="N396" s="19" t="e">
        <f>SUMIF([1]апрель2026!$A$5:$A$3260,$A$17:$A$1342,[1]апрель2026!$J$5:$J$3260)</f>
        <v>#VALUE!</v>
      </c>
      <c r="O396" s="19" t="e">
        <f>SUMIF([1]апрель2026!$A$5:$A$3260,$A$17:$A$1342,[1]апрель2026!$AE$5:$AE$3260)</f>
        <v>#VALUE!</v>
      </c>
      <c r="P396" s="19" t="e">
        <f>SUMIF([1]апрель2026!$A$5:$A$3260,$A$17:$A$1342,[1]апрель2026!$AF$5:$AF$3260)</f>
        <v>#VALUE!</v>
      </c>
      <c r="Q396" s="19" t="e">
        <f>SUMIF([1]апрель2026!$A$5:$A$3260,$A$17:$A$1342,[1]апрель2026!$AG$5:$AG$3260)</f>
        <v>#VALUE!</v>
      </c>
      <c r="R396" s="19" t="e">
        <f>SUMIF([1]апрель2026!$A$5:$A$3260,$A$17:$A$1342,[1]апрель2026!$AH$5:$AH$3260)</f>
        <v>#VALUE!</v>
      </c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</row>
    <row r="397" spans="1:85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2"/>
      <c r="N397" s="19" t="e">
        <f>SUMIF([1]апрель2026!$A$5:$A$3260,$A$17:$A$1342,[1]апрель2026!$J$5:$J$3260)</f>
        <v>#VALUE!</v>
      </c>
      <c r="O397" s="19" t="e">
        <f>SUMIF([1]апрель2026!$A$5:$A$3260,$A$17:$A$1342,[1]апрель2026!$AE$5:$AE$3260)</f>
        <v>#VALUE!</v>
      </c>
      <c r="P397" s="19" t="e">
        <f>SUMIF([1]апрель2026!$A$5:$A$3260,$A$17:$A$1342,[1]апрель2026!$AF$5:$AF$3260)</f>
        <v>#VALUE!</v>
      </c>
      <c r="Q397" s="19" t="e">
        <f>SUMIF([1]апрель2026!$A$5:$A$3260,$A$17:$A$1342,[1]апрель2026!$AG$5:$AG$3260)</f>
        <v>#VALUE!</v>
      </c>
      <c r="R397" s="19" t="e">
        <f>SUMIF([1]апрель2026!$A$5:$A$3260,$A$17:$A$1342,[1]апрель2026!$AH$5:$AH$3260)</f>
        <v>#VALUE!</v>
      </c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</row>
    <row r="398" spans="1:85" s="95" customFormat="1" hidden="1" x14ac:dyDescent="0.25">
      <c r="A398" s="19"/>
      <c r="B398" s="123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2"/>
      <c r="N398" s="19" t="e">
        <f>SUMIF([1]апрель2026!$A$5:$A$3260,$A$17:$A$1342,[1]апрель2026!$J$5:$J$3260)</f>
        <v>#VALUE!</v>
      </c>
      <c r="O398" s="19" t="e">
        <f>SUMIF([1]апрель2026!$A$5:$A$3260,$A$17:$A$1342,[1]апрель2026!$AE$5:$AE$3260)</f>
        <v>#VALUE!</v>
      </c>
      <c r="P398" s="19" t="e">
        <f>SUMIF([1]апрель2026!$A$5:$A$3260,$A$17:$A$1342,[1]апрель2026!$AF$5:$AF$3260)</f>
        <v>#VALUE!</v>
      </c>
      <c r="Q398" s="19" t="e">
        <f>SUMIF([1]апрель2026!$A$5:$A$3260,$A$17:$A$1342,[1]апрель2026!$AG$5:$AG$3260)</f>
        <v>#VALUE!</v>
      </c>
      <c r="R398" s="19" t="e">
        <f>SUMIF([1]апрель2026!$A$5:$A$3260,$A$17:$A$1342,[1]апрель2026!$AH$5:$AH$3260)</f>
        <v>#VALUE!</v>
      </c>
      <c r="S398" s="17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</row>
    <row r="399" spans="1:85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2"/>
      <c r="N399" s="19" t="e">
        <f>SUMIF([1]апрель2026!$A$5:$A$3260,$A$17:$A$1342,[1]апрель2026!$J$5:$J$3260)</f>
        <v>#VALUE!</v>
      </c>
      <c r="O399" s="19" t="e">
        <f>SUMIF([1]апрель2026!$A$5:$A$3260,$A$17:$A$1342,[1]апрель2026!$AE$5:$AE$3260)</f>
        <v>#VALUE!</v>
      </c>
      <c r="P399" s="19" t="e">
        <f>SUMIF([1]апрель2026!$A$5:$A$3260,$A$17:$A$1342,[1]апрель2026!$AF$5:$AF$3260)</f>
        <v>#VALUE!</v>
      </c>
      <c r="Q399" s="19" t="e">
        <f>SUMIF([1]апрель2026!$A$5:$A$3260,$A$17:$A$1342,[1]апрель2026!$AG$5:$AG$3260)</f>
        <v>#VALUE!</v>
      </c>
      <c r="R399" s="19" t="e">
        <f>SUMIF([1]апрель2026!$A$5:$A$3260,$A$17:$A$1342,[1]апрель2026!$AH$5:$AH$3260)</f>
        <v>#VALUE!</v>
      </c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</row>
    <row r="400" spans="1:85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2"/>
      <c r="N400" s="19" t="e">
        <f>SUMIF([1]апрель2026!$A$5:$A$3260,$A$17:$A$1342,[1]апрель2026!$J$5:$J$3260)</f>
        <v>#VALUE!</v>
      </c>
      <c r="O400" s="19" t="e">
        <f>SUMIF([1]апрель2026!$A$5:$A$3260,$A$17:$A$1342,[1]апрель2026!$AE$5:$AE$3260)</f>
        <v>#VALUE!</v>
      </c>
      <c r="P400" s="19" t="e">
        <f>SUMIF([1]апрель2026!$A$5:$A$3260,$A$17:$A$1342,[1]апрель2026!$AF$5:$AF$3260)</f>
        <v>#VALUE!</v>
      </c>
      <c r="Q400" s="19" t="e">
        <f>SUMIF([1]апрель2026!$A$5:$A$3260,$A$17:$A$1342,[1]апрель2026!$AG$5:$AG$3260)</f>
        <v>#VALUE!</v>
      </c>
      <c r="R400" s="19" t="e">
        <f>SUMIF([1]апрель2026!$A$5:$A$3260,$A$17:$A$1342,[1]апрель2026!$AH$5:$AH$3260)</f>
        <v>#VALUE!</v>
      </c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</row>
    <row r="401" spans="1:85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2"/>
      <c r="N401" s="19" t="e">
        <f>SUMIF([1]апрель2026!$A$5:$A$3260,$A$17:$A$1342,[1]апрель2026!$J$5:$J$3260)</f>
        <v>#VALUE!</v>
      </c>
      <c r="O401" s="19" t="e">
        <f>SUMIF([1]апрель2026!$A$5:$A$3260,$A$17:$A$1342,[1]апрель2026!$AE$5:$AE$3260)</f>
        <v>#VALUE!</v>
      </c>
      <c r="P401" s="19" t="e">
        <f>SUMIF([1]апрель2026!$A$5:$A$3260,$A$17:$A$1342,[1]апрель2026!$AF$5:$AF$3260)</f>
        <v>#VALUE!</v>
      </c>
      <c r="Q401" s="19" t="e">
        <f>SUMIF([1]апрель2026!$A$5:$A$3260,$A$17:$A$1342,[1]апрель2026!$AG$5:$AG$3260)</f>
        <v>#VALUE!</v>
      </c>
      <c r="R401" s="19" t="e">
        <f>SUMIF([1]апрель2026!$A$5:$A$3260,$A$17:$A$1342,[1]апрель2026!$AH$5:$AH$3260)</f>
        <v>#VALUE!</v>
      </c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</row>
    <row r="402" spans="1:85" s="46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2"/>
      <c r="N402" s="19" t="e">
        <f>SUMIF([1]апрель2026!$A$5:$A$3260,$A$17:$A$1342,[1]апрель2026!$J$5:$J$3260)</f>
        <v>#VALUE!</v>
      </c>
      <c r="O402" s="19" t="e">
        <f>SUMIF([1]апрель2026!$A$5:$A$3260,$A$17:$A$1342,[1]апрель2026!$AE$5:$AE$3260)</f>
        <v>#VALUE!</v>
      </c>
      <c r="P402" s="19" t="e">
        <f>SUMIF([1]апрель2026!$A$5:$A$3260,$A$17:$A$1342,[1]апрель2026!$AF$5:$AF$3260)</f>
        <v>#VALUE!</v>
      </c>
      <c r="Q402" s="19" t="e">
        <f>SUMIF([1]апрель2026!$A$5:$A$3260,$A$17:$A$1342,[1]апрель2026!$AG$5:$AG$3260)</f>
        <v>#VALUE!</v>
      </c>
      <c r="R402" s="19" t="e">
        <f>SUMIF([1]апрель2026!$A$5:$A$3260,$A$17:$A$1342,[1]апрель2026!$AH$5:$AH$3260)</f>
        <v>#VALUE!</v>
      </c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</row>
    <row r="403" spans="1:85" s="46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2"/>
      <c r="N403" s="19" t="e">
        <f>SUMIF([1]апрель2026!$A$5:$A$3260,$A$17:$A$1342,[1]апрель2026!$J$5:$J$3260)</f>
        <v>#VALUE!</v>
      </c>
      <c r="O403" s="19" t="e">
        <f>SUMIF([1]апрель2026!$A$5:$A$3260,$A$17:$A$1342,[1]апрель2026!$AE$5:$AE$3260)</f>
        <v>#VALUE!</v>
      </c>
      <c r="P403" s="19" t="e">
        <f>SUMIF([1]апрель2026!$A$5:$A$3260,$A$17:$A$1342,[1]апрель2026!$AF$5:$AF$3260)</f>
        <v>#VALUE!</v>
      </c>
      <c r="Q403" s="19" t="e">
        <f>SUMIF([1]апрель2026!$A$5:$A$3260,$A$17:$A$1342,[1]апрель2026!$AG$5:$AG$3260)</f>
        <v>#VALUE!</v>
      </c>
      <c r="R403" s="19" t="e">
        <f>SUMIF([1]апрель2026!$A$5:$A$3260,$A$17:$A$1342,[1]апрель2026!$AH$5:$AH$3260)</f>
        <v>#VALUE!</v>
      </c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</row>
    <row r="404" spans="1:85" s="10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2"/>
      <c r="N404" s="19" t="e">
        <f>SUMIF([1]апрель2026!$A$5:$A$3260,$A$17:$A$1342,[1]апрель2026!$J$5:$J$3260)</f>
        <v>#VALUE!</v>
      </c>
      <c r="O404" s="19" t="e">
        <f>SUMIF([1]апрель2026!$A$5:$A$3260,$A$17:$A$1342,[1]апрель2026!$AE$5:$AE$3260)</f>
        <v>#VALUE!</v>
      </c>
      <c r="P404" s="19" t="e">
        <f>SUMIF([1]апрель2026!$A$5:$A$3260,$A$17:$A$1342,[1]апрель2026!$AF$5:$AF$3260)</f>
        <v>#VALUE!</v>
      </c>
      <c r="Q404" s="19" t="e">
        <f>SUMIF([1]апрель2026!$A$5:$A$3260,$A$17:$A$1342,[1]апрель2026!$AG$5:$AG$3260)</f>
        <v>#VALUE!</v>
      </c>
      <c r="R404" s="19" t="e">
        <f>SUMIF([1]апрель2026!$A$5:$A$3260,$A$17:$A$1342,[1]апрель2026!$AH$5:$AH$3260)</f>
        <v>#VALUE!</v>
      </c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</row>
    <row r="405" spans="1:85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2"/>
      <c r="N405" s="19" t="e">
        <f>SUMIF([1]апрель2026!$A$5:$A$3260,$A$17:$A$1342,[1]апрель2026!$J$5:$J$3260)</f>
        <v>#VALUE!</v>
      </c>
      <c r="O405" s="19" t="e">
        <f>SUMIF([1]апрель2026!$A$5:$A$3260,$A$17:$A$1342,[1]апрель2026!$AE$5:$AE$3260)</f>
        <v>#VALUE!</v>
      </c>
      <c r="P405" s="19" t="e">
        <f>SUMIF([1]апрель2026!$A$5:$A$3260,$A$17:$A$1342,[1]апрель2026!$AF$5:$AF$3260)</f>
        <v>#VALUE!</v>
      </c>
      <c r="Q405" s="19" t="e">
        <f>SUMIF([1]апрель2026!$A$5:$A$3260,$A$17:$A$1342,[1]апрель2026!$AG$5:$AG$3260)</f>
        <v>#VALUE!</v>
      </c>
      <c r="R405" s="19" t="e">
        <f>SUMIF([1]апрель2026!$A$5:$A$3260,$A$17:$A$1342,[1]апрель2026!$AH$5:$AH$3260)</f>
        <v>#VALUE!</v>
      </c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</row>
    <row r="406" spans="1:85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2"/>
      <c r="N406" s="19" t="e">
        <f>SUMIF([1]апрель2026!$A$5:$A$3260,$A$17:$A$1342,[1]апрель2026!$J$5:$J$3260)</f>
        <v>#VALUE!</v>
      </c>
      <c r="O406" s="19" t="e">
        <f>SUMIF([1]апрель2026!$A$5:$A$3260,$A$17:$A$1342,[1]апрель2026!$AE$5:$AE$3260)</f>
        <v>#VALUE!</v>
      </c>
      <c r="P406" s="19" t="e">
        <f>SUMIF([1]апрель2026!$A$5:$A$3260,$A$17:$A$1342,[1]апрель2026!$AF$5:$AF$3260)</f>
        <v>#VALUE!</v>
      </c>
      <c r="Q406" s="19" t="e">
        <f>SUMIF([1]апрель2026!$A$5:$A$3260,$A$17:$A$1342,[1]апрель2026!$AG$5:$AG$3260)</f>
        <v>#VALUE!</v>
      </c>
      <c r="R406" s="19" t="e">
        <f>SUMIF([1]апрель2026!$A$5:$A$3260,$A$17:$A$1342,[1]апрель2026!$AH$5:$AH$3260)</f>
        <v>#VALUE!</v>
      </c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</row>
    <row r="407" spans="1:85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2"/>
      <c r="N407" s="19" t="e">
        <f>SUMIF([1]апрель2026!$A$5:$A$3260,$A$17:$A$1342,[1]апрель2026!$J$5:$J$3260)</f>
        <v>#VALUE!</v>
      </c>
      <c r="O407" s="19" t="e">
        <f>SUMIF([1]апрель2026!$A$5:$A$3260,$A$17:$A$1342,[1]апрель2026!$AE$5:$AE$3260)</f>
        <v>#VALUE!</v>
      </c>
      <c r="P407" s="19" t="e">
        <f>SUMIF([1]апрель2026!$A$5:$A$3260,$A$17:$A$1342,[1]апрель2026!$AF$5:$AF$3260)</f>
        <v>#VALUE!</v>
      </c>
      <c r="Q407" s="19" t="e">
        <f>SUMIF([1]апрель2026!$A$5:$A$3260,$A$17:$A$1342,[1]апрель2026!$AG$5:$AG$3260)</f>
        <v>#VALUE!</v>
      </c>
      <c r="R407" s="19" t="e">
        <f>SUMIF([1]апрель2026!$A$5:$A$3260,$A$17:$A$1342,[1]апрель2026!$AH$5:$AH$3260)</f>
        <v>#VALUE!</v>
      </c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</row>
    <row r="408" spans="1:85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2"/>
      <c r="N408" s="19" t="e">
        <f>SUMIF([1]апрель2026!$A$5:$A$3260,$A$17:$A$1342,[1]апрель2026!$J$5:$J$3260)</f>
        <v>#VALUE!</v>
      </c>
      <c r="O408" s="19" t="e">
        <f>SUMIF([1]апрель2026!$A$5:$A$3260,$A$17:$A$1342,[1]апрель2026!$AE$5:$AE$3260)</f>
        <v>#VALUE!</v>
      </c>
      <c r="P408" s="19" t="e">
        <f>SUMIF([1]апрель2026!$A$5:$A$3260,$A$17:$A$1342,[1]апрель2026!$AF$5:$AF$3260)</f>
        <v>#VALUE!</v>
      </c>
      <c r="Q408" s="19" t="e">
        <f>SUMIF([1]апрель2026!$A$5:$A$3260,$A$17:$A$1342,[1]апрель2026!$AG$5:$AG$3260)</f>
        <v>#VALUE!</v>
      </c>
      <c r="R408" s="19" t="e">
        <f>SUMIF([1]апрель2026!$A$5:$A$3260,$A$17:$A$1342,[1]апрель2026!$AH$5:$AH$3260)</f>
        <v>#VALUE!</v>
      </c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</row>
    <row r="409" spans="1:85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2"/>
      <c r="N409" s="19" t="e">
        <f>SUMIF([1]апрель2026!$A$5:$A$3260,$A$17:$A$1342,[1]апрель2026!$J$5:$J$3260)</f>
        <v>#VALUE!</v>
      </c>
      <c r="O409" s="19" t="e">
        <f>SUMIF([1]апрель2026!$A$5:$A$3260,$A$17:$A$1342,[1]апрель2026!$AE$5:$AE$3260)</f>
        <v>#VALUE!</v>
      </c>
      <c r="P409" s="19" t="e">
        <f>SUMIF([1]апрель2026!$A$5:$A$3260,$A$17:$A$1342,[1]апрель2026!$AF$5:$AF$3260)</f>
        <v>#VALUE!</v>
      </c>
      <c r="Q409" s="19" t="e">
        <f>SUMIF([1]апрель2026!$A$5:$A$3260,$A$17:$A$1342,[1]апрель2026!$AG$5:$AG$3260)</f>
        <v>#VALUE!</v>
      </c>
      <c r="R409" s="19" t="e">
        <f>SUMIF([1]апрель2026!$A$5:$A$3260,$A$17:$A$1342,[1]апрель2026!$AH$5:$AH$3260)</f>
        <v>#VALUE!</v>
      </c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</row>
    <row r="410" spans="1:85" s="44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2"/>
      <c r="N410" s="19" t="e">
        <f>SUMIF([1]апрель2026!$A$5:$A$3260,$A$17:$A$1342,[1]апрель2026!$J$5:$J$3260)</f>
        <v>#VALUE!</v>
      </c>
      <c r="O410" s="19" t="e">
        <f>SUMIF([1]апрель2026!$A$5:$A$3260,$A$17:$A$1342,[1]апрель2026!$AE$5:$AE$3260)</f>
        <v>#VALUE!</v>
      </c>
      <c r="P410" s="19" t="e">
        <f>SUMIF([1]апрель2026!$A$5:$A$3260,$A$17:$A$1342,[1]апрель2026!$AF$5:$AF$3260)</f>
        <v>#VALUE!</v>
      </c>
      <c r="Q410" s="19" t="e">
        <f>SUMIF([1]апрель2026!$A$5:$A$3260,$A$17:$A$1342,[1]апрель2026!$AG$5:$AG$3260)</f>
        <v>#VALUE!</v>
      </c>
      <c r="R410" s="19" t="e">
        <f>SUMIF([1]апрель2026!$A$5:$A$3260,$A$17:$A$1342,[1]апрель2026!$AH$5:$AH$3260)</f>
        <v>#VALUE!</v>
      </c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</row>
    <row r="411" spans="1:85" s="20" customFormat="1" hidden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12"/>
      <c r="N411" s="19" t="e">
        <f>SUMIF([1]апрель2026!$A$5:$A$3260,$A$17:$A$1342,[1]апрель2026!$J$5:$J$3260)</f>
        <v>#VALUE!</v>
      </c>
      <c r="O411" s="19" t="e">
        <f>SUMIF([1]апрель2026!$A$5:$A$3260,$A$17:$A$1342,[1]апрель2026!$AE$5:$AE$3260)</f>
        <v>#VALUE!</v>
      </c>
      <c r="P411" s="19" t="e">
        <f>SUMIF([1]апрель2026!$A$5:$A$3260,$A$17:$A$1342,[1]апрель2026!$AF$5:$AF$3260)</f>
        <v>#VALUE!</v>
      </c>
      <c r="Q411" s="19" t="e">
        <f>SUMIF([1]апрель2026!$A$5:$A$3260,$A$17:$A$1342,[1]апрель2026!$AG$5:$AG$3260)</f>
        <v>#VALUE!</v>
      </c>
      <c r="R411" s="19" t="e">
        <f>SUMIF([1]апрель2026!$A$5:$A$3260,$A$17:$A$1342,[1]апрель2026!$AH$5:$AH$3260)</f>
        <v>#VALUE!</v>
      </c>
      <c r="S411" s="17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</row>
    <row r="412" spans="1:85" s="20" customFormat="1" hidden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12"/>
      <c r="N412" s="19" t="e">
        <f>SUMIF([1]апрель2026!$A$5:$A$3260,$A$17:$A$1342,[1]апрель2026!$J$5:$J$3260)</f>
        <v>#VALUE!</v>
      </c>
      <c r="O412" s="19" t="e">
        <f>SUMIF([1]апрель2026!$A$5:$A$3260,$A$17:$A$1342,[1]апрель2026!$AE$5:$AE$3260)</f>
        <v>#VALUE!</v>
      </c>
      <c r="P412" s="19" t="e">
        <f>SUMIF([1]апрель2026!$A$5:$A$3260,$A$17:$A$1342,[1]апрель2026!$AF$5:$AF$3260)</f>
        <v>#VALUE!</v>
      </c>
      <c r="Q412" s="19" t="e">
        <f>SUMIF([1]апрель2026!$A$5:$A$3260,$A$17:$A$1342,[1]апрель2026!$AG$5:$AG$3260)</f>
        <v>#VALUE!</v>
      </c>
      <c r="R412" s="19" t="e">
        <f>SUMIF([1]апрель2026!$A$5:$A$3260,$A$17:$A$1342,[1]апрель2026!$AH$5:$AH$3260)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</row>
    <row r="413" spans="1:85" s="20" customFormat="1" hidden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12"/>
      <c r="N413" s="19" t="e">
        <f>SUMIF([1]апрель2026!$A$5:$A$3260,$A$17:$A$1342,[1]апрель2026!$J$5:$J$3260)</f>
        <v>#VALUE!</v>
      </c>
      <c r="O413" s="19" t="e">
        <f>SUMIF([1]апрель2026!$A$5:$A$3260,$A$17:$A$1342,[1]апрель2026!$AE$5:$AE$3260)</f>
        <v>#VALUE!</v>
      </c>
      <c r="P413" s="19" t="e">
        <f>SUMIF([1]апрель2026!$A$5:$A$3260,$A$17:$A$1342,[1]апрель2026!$AF$5:$AF$3260)</f>
        <v>#VALUE!</v>
      </c>
      <c r="Q413" s="19" t="e">
        <f>SUMIF([1]апрель2026!$A$5:$A$3260,$A$17:$A$1342,[1]апрель2026!$AG$5:$AG$3260)</f>
        <v>#VALUE!</v>
      </c>
      <c r="R413" s="19" t="e">
        <f>SUMIF([1]апрель2026!$A$5:$A$3260,$A$17:$A$1342,[1]апрель2026!$AH$5:$AH$3260)</f>
        <v>#VALUE!</v>
      </c>
      <c r="S413" s="17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</row>
    <row r="414" spans="1:85" s="20" customFormat="1" hidden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12"/>
      <c r="N414" s="19" t="e">
        <f>SUMIF([1]апрель2026!$A$5:$A$3260,$A$17:$A$1342,[1]апрель2026!$J$5:$J$3260)</f>
        <v>#VALUE!</v>
      </c>
      <c r="O414" s="19" t="e">
        <f>SUMIF([1]апрель2026!$A$5:$A$3260,$A$17:$A$1342,[1]апрель2026!$AE$5:$AE$3260)</f>
        <v>#VALUE!</v>
      </c>
      <c r="P414" s="19" t="e">
        <f>SUMIF([1]апрель2026!$A$5:$A$3260,$A$17:$A$1342,[1]апрель2026!$AF$5:$AF$3260)</f>
        <v>#VALUE!</v>
      </c>
      <c r="Q414" s="19" t="e">
        <f>SUMIF([1]апрель2026!$A$5:$A$3260,$A$17:$A$1342,[1]апрель2026!$AG$5:$AG$3260)</f>
        <v>#VALUE!</v>
      </c>
      <c r="R414" s="19" t="e">
        <f>SUMIF([1]апрель2026!$A$5:$A$3260,$A$17:$A$1342,[1]апрель2026!$AH$5:$AH$3260)</f>
        <v>#VALUE!</v>
      </c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</row>
    <row r="415" spans="1:85" s="20" customFormat="1" hidden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12"/>
      <c r="N415" s="19" t="e">
        <f>SUMIF([1]апрель2026!$A$5:$A$3260,$A$17:$A$1342,[1]апрель2026!$J$5:$J$3260)</f>
        <v>#VALUE!</v>
      </c>
      <c r="O415" s="19" t="e">
        <f>SUMIF([1]апрель2026!$A$5:$A$3260,$A$17:$A$1342,[1]апрель2026!$AE$5:$AE$3260)</f>
        <v>#VALUE!</v>
      </c>
      <c r="P415" s="19" t="e">
        <f>SUMIF([1]апрель2026!$A$5:$A$3260,$A$17:$A$1342,[1]апрель2026!$AF$5:$AF$3260)</f>
        <v>#VALUE!</v>
      </c>
      <c r="Q415" s="19" t="e">
        <f>SUMIF([1]апрель2026!$A$5:$A$3260,$A$17:$A$1342,[1]апрель2026!$AG$5:$AG$3260)</f>
        <v>#VALUE!</v>
      </c>
      <c r="R415" s="19" t="e">
        <f>SUMIF([1]апрель2026!$A$5:$A$3260,$A$17:$A$1342,[1]апрель2026!$AH$5:$AH$3260)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</row>
    <row r="416" spans="1:85" s="20" customFormat="1" hidden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12"/>
      <c r="N416" s="19" t="e">
        <f>SUMIF([1]апрель2026!$A$5:$A$3260,$A$17:$A$1342,[1]апрель2026!$J$5:$J$3260)</f>
        <v>#VALUE!</v>
      </c>
      <c r="O416" s="19" t="e">
        <f>SUMIF([1]апрель2026!$A$5:$A$3260,$A$17:$A$1342,[1]апрель2026!$AE$5:$AE$3260)</f>
        <v>#VALUE!</v>
      </c>
      <c r="P416" s="19" t="e">
        <f>SUMIF([1]апрель2026!$A$5:$A$3260,$A$17:$A$1342,[1]апрель2026!$AF$5:$AF$3260)</f>
        <v>#VALUE!</v>
      </c>
      <c r="Q416" s="19" t="e">
        <f>SUMIF([1]апрель2026!$A$5:$A$3260,$A$17:$A$1342,[1]апрель2026!$AG$5:$AG$3260)</f>
        <v>#VALUE!</v>
      </c>
      <c r="R416" s="19" t="e">
        <f>SUMIF([1]апрель2026!$A$5:$A$3260,$A$17:$A$1342,[1]апрель2026!$AH$5:$AH$3260)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</row>
    <row r="417" spans="1:85" s="20" customFormat="1" hidden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12"/>
      <c r="N417" s="19" t="e">
        <f>SUMIF([1]апрель2026!$A$5:$A$3260,$A$17:$A$1342,[1]апрель2026!$J$5:$J$3260)</f>
        <v>#VALUE!</v>
      </c>
      <c r="O417" s="19" t="e">
        <f>SUMIF([1]апрель2026!$A$5:$A$3260,$A$17:$A$1342,[1]апрель2026!$AE$5:$AE$3260)</f>
        <v>#VALUE!</v>
      </c>
      <c r="P417" s="19" t="e">
        <f>SUMIF([1]апрель2026!$A$5:$A$3260,$A$17:$A$1342,[1]апрель2026!$AF$5:$AF$3260)</f>
        <v>#VALUE!</v>
      </c>
      <c r="Q417" s="19" t="e">
        <f>SUMIF([1]апрель2026!$A$5:$A$3260,$A$17:$A$1342,[1]апрель2026!$AG$5:$AG$3260)</f>
        <v>#VALUE!</v>
      </c>
      <c r="R417" s="19" t="e">
        <f>SUMIF([1]апрель2026!$A$5:$A$3260,$A$17:$A$1342,[1]апрель2026!$AH$5:$AH$3260)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</row>
    <row r="418" spans="1:85" s="20" customFormat="1" hidden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12"/>
      <c r="N418" s="19" t="e">
        <f>SUMIF([1]апрель2026!$A$5:$A$3260,$A$17:$A$1342,[1]апрель2026!$J$5:$J$3260)</f>
        <v>#VALUE!</v>
      </c>
      <c r="O418" s="19" t="e">
        <f>SUMIF([1]апрель2026!$A$5:$A$3260,$A$17:$A$1342,[1]апрель2026!$AE$5:$AE$3260)</f>
        <v>#VALUE!</v>
      </c>
      <c r="P418" s="19" t="e">
        <f>SUMIF([1]апрель2026!$A$5:$A$3260,$A$17:$A$1342,[1]апрель2026!$AF$5:$AF$3260)</f>
        <v>#VALUE!</v>
      </c>
      <c r="Q418" s="19" t="e">
        <f>SUMIF([1]апрель2026!$A$5:$A$3260,$A$17:$A$1342,[1]апрель2026!$AG$5:$AG$3260)</f>
        <v>#VALUE!</v>
      </c>
      <c r="R418" s="19" t="e">
        <f>SUMIF([1]апрель2026!$A$5:$A$3260,$A$17:$A$1342,[1]апрель2026!$AH$5:$AH$3260)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</row>
    <row r="419" spans="1:85" s="20" customFormat="1" hidden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12"/>
      <c r="N419" s="19" t="e">
        <f>SUMIF([1]апрель2026!$A$5:$A$3260,$A$17:$A$1342,[1]апрель2026!$J$5:$J$3260)</f>
        <v>#VALUE!</v>
      </c>
      <c r="O419" s="19" t="e">
        <f>SUMIF([1]апрель2026!$A$5:$A$3260,$A$17:$A$1342,[1]апрель2026!$AE$5:$AE$3260)</f>
        <v>#VALUE!</v>
      </c>
      <c r="P419" s="19" t="e">
        <f>SUMIF([1]апрель2026!$A$5:$A$3260,$A$17:$A$1342,[1]апрель2026!$AF$5:$AF$3260)</f>
        <v>#VALUE!</v>
      </c>
      <c r="Q419" s="19" t="e">
        <f>SUMIF([1]апрель2026!$A$5:$A$3260,$A$17:$A$1342,[1]апрель2026!$AG$5:$AG$3260)</f>
        <v>#VALUE!</v>
      </c>
      <c r="R419" s="19" t="e">
        <f>SUMIF([1]апрель2026!$A$5:$A$3260,$A$17:$A$1342,[1]апрель2026!$AH$5:$AH$3260)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</row>
    <row r="420" spans="1:85" s="20" customFormat="1" hidden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12"/>
      <c r="N420" s="19" t="e">
        <f>SUMIF([1]апрель2026!$A$5:$A$3260,$A$17:$A$1342,[1]апрель2026!$J$5:$J$3260)</f>
        <v>#VALUE!</v>
      </c>
      <c r="O420" s="19" t="e">
        <f>SUMIF([1]апрель2026!$A$5:$A$3260,$A$17:$A$1342,[1]апрель2026!$AE$5:$AE$3260)</f>
        <v>#VALUE!</v>
      </c>
      <c r="P420" s="19" t="e">
        <f>SUMIF([1]апрель2026!$A$5:$A$3260,$A$17:$A$1342,[1]апрель2026!$AF$5:$AF$3260)</f>
        <v>#VALUE!</v>
      </c>
      <c r="Q420" s="19" t="e">
        <f>SUMIF([1]апрель2026!$A$5:$A$3260,$A$17:$A$1342,[1]апрель2026!$AG$5:$AG$3260)</f>
        <v>#VALUE!</v>
      </c>
      <c r="R420" s="19" t="e">
        <f>SUMIF([1]апрель2026!$A$5:$A$3260,$A$17:$A$1342,[1]апрель2026!$AH$5:$AH$3260)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</row>
    <row r="421" spans="1:85" s="20" customFormat="1" hidden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12"/>
      <c r="N421" s="19" t="e">
        <f>SUMIF([1]апрель2026!$A$5:$A$3260,$A$17:$A$1342,[1]апрель2026!$J$5:$J$3260)</f>
        <v>#VALUE!</v>
      </c>
      <c r="O421" s="19" t="e">
        <f>SUMIF([1]апрель2026!$A$5:$A$3260,$A$17:$A$1342,[1]апрель2026!$AE$5:$AE$3260)</f>
        <v>#VALUE!</v>
      </c>
      <c r="P421" s="19" t="e">
        <f>SUMIF([1]апрель2026!$A$5:$A$3260,$A$17:$A$1342,[1]апрель2026!$AF$5:$AF$3260)</f>
        <v>#VALUE!</v>
      </c>
      <c r="Q421" s="19" t="e">
        <f>SUMIF([1]апрель2026!$A$5:$A$3260,$A$17:$A$1342,[1]апрель2026!$AG$5:$AG$3260)</f>
        <v>#VALUE!</v>
      </c>
      <c r="R421" s="19" t="e">
        <f>SUMIF([1]апрель2026!$A$5:$A$3260,$A$17:$A$1342,[1]апрель2026!$AH$5:$AH$3260)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</row>
    <row r="422" spans="1:85" s="20" customFormat="1" hidden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12"/>
      <c r="N422" s="19" t="e">
        <f>SUMIF([1]апрель2026!$A$5:$A$3260,$A$17:$A$1342,[1]апрель2026!$J$5:$J$3260)</f>
        <v>#VALUE!</v>
      </c>
      <c r="O422" s="19" t="e">
        <f>SUMIF([1]апрель2026!$A$5:$A$3260,$A$17:$A$1342,[1]апрель2026!$AE$5:$AE$3260)</f>
        <v>#VALUE!</v>
      </c>
      <c r="P422" s="19" t="e">
        <f>SUMIF([1]апрель2026!$A$5:$A$3260,$A$17:$A$1342,[1]апрель2026!$AF$5:$AF$3260)</f>
        <v>#VALUE!</v>
      </c>
      <c r="Q422" s="19" t="e">
        <f>SUMIF([1]апрель2026!$A$5:$A$3260,$A$17:$A$1342,[1]апрель2026!$AG$5:$AG$3260)</f>
        <v>#VALUE!</v>
      </c>
      <c r="R422" s="19" t="e">
        <f>SUMIF([1]апрель2026!$A$5:$A$3260,$A$17:$A$1342,[1]апрель2026!$AH$5:$AH$3260)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</row>
    <row r="423" spans="1:85" s="20" customFormat="1" hidden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12"/>
      <c r="N423" s="19" t="e">
        <f>SUMIF([1]апрель2026!$A$5:$A$3260,$A$17:$A$1342,[1]апрель2026!$J$5:$J$3260)</f>
        <v>#VALUE!</v>
      </c>
      <c r="O423" s="19" t="e">
        <f>SUMIF([1]апрель2026!$A$5:$A$3260,$A$17:$A$1342,[1]апрель2026!$AE$5:$AE$3260)</f>
        <v>#VALUE!</v>
      </c>
      <c r="P423" s="19" t="e">
        <f>SUMIF([1]апрель2026!$A$5:$A$3260,$A$17:$A$1342,[1]апрель2026!$AF$5:$AF$3260)</f>
        <v>#VALUE!</v>
      </c>
      <c r="Q423" s="19" t="e">
        <f>SUMIF([1]апрель2026!$A$5:$A$3260,$A$17:$A$1342,[1]апрель2026!$AG$5:$AG$3260)</f>
        <v>#VALUE!</v>
      </c>
      <c r="R423" s="19" t="e">
        <f>SUMIF([1]апрель2026!$A$5:$A$3260,$A$17:$A$1342,[1]апрель2026!$AH$5:$AH$3260)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</row>
    <row r="424" spans="1:85" x14ac:dyDescent="0.25">
      <c r="A424" s="23"/>
      <c r="B424" s="3" t="s">
        <v>3</v>
      </c>
      <c r="C424" s="9">
        <v>0</v>
      </c>
      <c r="D424" s="9">
        <v>3111.71</v>
      </c>
      <c r="E424" s="9">
        <v>0</v>
      </c>
      <c r="F424" s="9">
        <v>0</v>
      </c>
      <c r="G424" s="9">
        <v>3111.71</v>
      </c>
      <c r="H424" s="9">
        <v>0</v>
      </c>
      <c r="I424" s="9">
        <v>3111.71</v>
      </c>
      <c r="J424" s="9">
        <v>0</v>
      </c>
      <c r="K424" s="9">
        <v>0</v>
      </c>
      <c r="L424" s="9">
        <v>3111.71</v>
      </c>
      <c r="M424" s="48">
        <v>3111.71</v>
      </c>
      <c r="N424" s="55" t="e">
        <f t="shared" ref="N424:R424" si="29">SUM(N425:N471)</f>
        <v>#VALUE!</v>
      </c>
      <c r="O424" s="55" t="e">
        <f t="shared" si="29"/>
        <v>#VALUE!</v>
      </c>
      <c r="P424" s="55" t="e">
        <f t="shared" si="29"/>
        <v>#VALUE!</v>
      </c>
      <c r="Q424" s="55" t="e">
        <f t="shared" si="29"/>
        <v>#VALUE!</v>
      </c>
      <c r="R424" s="55" t="e">
        <f t="shared" si="29"/>
        <v>#VALUE!</v>
      </c>
    </row>
    <row r="425" spans="1:85" s="7" customFormat="1" hidden="1" x14ac:dyDescent="0.25">
      <c r="A425" s="23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4"/>
      <c r="N425" s="45" t="e">
        <f>SUMIF([1]апрель2026!$A$5:$A$3260,$A$17:$A$1342,[1]апрель2026!$J$5:$J$3260)</f>
        <v>#VALUE!</v>
      </c>
      <c r="O425" s="45" t="e">
        <f>SUMIF([1]апрель2026!$A$5:$A$3260,$A$17:$A$1342,[1]апрель2026!$AE$5:$AE$3260)</f>
        <v>#VALUE!</v>
      </c>
      <c r="P425" s="45" t="e">
        <f>SUMIF([1]апрель2026!$A$5:$A$3260,$A$17:$A$1342,[1]апрель2026!$AF$5:$AF$3260)</f>
        <v>#VALUE!</v>
      </c>
      <c r="Q425" s="45" t="e">
        <f>SUMIF([1]апрель2026!$A$5:$A$3260,$A$17:$A$1342,[1]апрель2026!$AG$5:$AG$3260)</f>
        <v>#VALUE!</v>
      </c>
      <c r="R425" s="45" t="e">
        <f>SUMIF([1]апрель2026!$A$5:$A$3260,$A$17:$A$1342,[1]апрель2026!$AH$5:$AH$3260)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</row>
    <row r="426" spans="1:85" x14ac:dyDescent="0.25">
      <c r="A426" s="23">
        <v>77006</v>
      </c>
      <c r="B426" s="1" t="s">
        <v>56</v>
      </c>
      <c r="C426" s="2">
        <v>0</v>
      </c>
      <c r="D426" s="2">
        <v>3111.71</v>
      </c>
      <c r="E426" s="2">
        <v>0</v>
      </c>
      <c r="F426" s="2">
        <v>0</v>
      </c>
      <c r="G426" s="2">
        <v>3111.71</v>
      </c>
      <c r="H426" s="2">
        <v>0</v>
      </c>
      <c r="I426" s="2">
        <v>3111.71</v>
      </c>
      <c r="J426" s="2">
        <v>0</v>
      </c>
      <c r="K426" s="2">
        <v>0</v>
      </c>
      <c r="L426" s="2">
        <v>3111.71</v>
      </c>
      <c r="M426" s="94">
        <v>3111.71</v>
      </c>
      <c r="N426" s="45" t="e">
        <f>SUMIF([1]апрель2026!$A$5:$A$3260,$A$17:$A$1342,[1]апрель2026!$J$5:$J$3260)</f>
        <v>#VALUE!</v>
      </c>
      <c r="O426" s="45" t="e">
        <f>SUMIF([1]апрель2026!$A$5:$A$3260,$A$17:$A$1342,[1]апрель2026!$AE$5:$AE$3260)</f>
        <v>#VALUE!</v>
      </c>
      <c r="P426" s="45" t="e">
        <f>SUMIF([1]апрель2026!$A$5:$A$3260,$A$17:$A$1342,[1]апрель2026!$AF$5:$AF$3260)</f>
        <v>#VALUE!</v>
      </c>
      <c r="Q426" s="45" t="e">
        <f>SUMIF([1]апрель2026!$A$5:$A$3260,$A$17:$A$1342,[1]апрель2026!$AG$5:$AG$3260)</f>
        <v>#VALUE!</v>
      </c>
      <c r="R426" s="45" t="e">
        <f>SUMIF([1]апрель2026!$A$5:$A$3260,$A$17:$A$1342,[1]апрель2026!$AH$5:$AH$3260)</f>
        <v>#VALUE!</v>
      </c>
    </row>
    <row r="427" spans="1:85" s="7" customFormat="1" ht="15.75" hidden="1" x14ac:dyDescent="0.25">
      <c r="A427" s="61"/>
      <c r="B427" s="80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114"/>
      <c r="N427" s="66"/>
      <c r="O427" s="66"/>
      <c r="P427" s="66"/>
      <c r="Q427" s="66"/>
      <c r="R427" s="66"/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</row>
    <row r="428" spans="1:85" s="22" customFormat="1" ht="15.75" hidden="1" x14ac:dyDescent="0.25">
      <c r="A428" s="67"/>
      <c r="B428" s="7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4"/>
      <c r="N428" s="45" t="e">
        <f>SUMIF([1]апрель2026!$A$5:$A$3260,$A$17:$A$1342,[1]апрель2026!$J$5:$J$3260)</f>
        <v>#VALUE!</v>
      </c>
      <c r="O428" s="45" t="e">
        <f>SUMIF([1]апрель2026!$A$5:$A$3260,$A$17:$A$1342,[1]апрель2026!$AE$5:$AE$3260)</f>
        <v>#VALUE!</v>
      </c>
      <c r="P428" s="45" t="e">
        <f>SUMIF([1]апрель2026!$A$5:$A$3260,$A$17:$A$1342,[1]апрель2026!$AF$5:$AF$3260)</f>
        <v>#VALUE!</v>
      </c>
      <c r="Q428" s="45" t="e">
        <f>SUMIF([1]апрель2026!$A$5:$A$3260,$A$17:$A$1342,[1]апрель2026!$AG$5:$AG$3260)</f>
        <v>#VALUE!</v>
      </c>
      <c r="R428" s="45" t="e">
        <f>SUMIF([1]апрель2026!$A$5:$A$3260,$A$17:$A$1342,[1]апрель2026!$AH$5:$AH$3260)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</row>
    <row r="429" spans="1:85" s="22" customFormat="1" ht="15.75" hidden="1" x14ac:dyDescent="0.25">
      <c r="A429" s="67"/>
      <c r="B429" s="7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4"/>
      <c r="N429" s="45" t="e">
        <f>SUMIF([1]апрель2026!$A$5:$A$3260,$A$17:$A$1342,[1]апрель2026!$J$5:$J$3260)</f>
        <v>#VALUE!</v>
      </c>
      <c r="O429" s="45" t="e">
        <f>SUMIF([1]апрель2026!$A$5:$A$3260,$A$17:$A$1342,[1]апрель2026!$AE$5:$AE$3260)</f>
        <v>#VALUE!</v>
      </c>
      <c r="P429" s="45" t="e">
        <f>SUMIF([1]апрель2026!$A$5:$A$3260,$A$17:$A$1342,[1]апрель2026!$AF$5:$AF$3260)</f>
        <v>#VALUE!</v>
      </c>
      <c r="Q429" s="45" t="e">
        <f>SUMIF([1]апрель2026!$A$5:$A$3260,$A$17:$A$1342,[1]апрель2026!$AG$5:$AG$3260)</f>
        <v>#VALUE!</v>
      </c>
      <c r="R429" s="45" t="e">
        <f>SUMIF([1]апрель2026!$A$5:$A$3260,$A$17:$A$1342,[1]апрель2026!$AH$5:$AH$3260)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</row>
    <row r="430" spans="1:85" s="22" customFormat="1" ht="15.75" hidden="1" x14ac:dyDescent="0.25">
      <c r="A430" s="67"/>
      <c r="B430" s="7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4"/>
      <c r="N430" s="45" t="e">
        <f>SUMIF([1]апрель2026!$A$5:$A$3260,$A$17:$A$1342,[1]апрель2026!$J$5:$J$3260)</f>
        <v>#VALUE!</v>
      </c>
      <c r="O430" s="45" t="e">
        <f>SUMIF([1]апрель2026!$A$5:$A$3260,$A$17:$A$1342,[1]апрель2026!$AE$5:$AE$3260)</f>
        <v>#VALUE!</v>
      </c>
      <c r="P430" s="45" t="e">
        <f>SUMIF([1]апрель2026!$A$5:$A$3260,$A$17:$A$1342,[1]апрель2026!$AF$5:$AF$3260)</f>
        <v>#VALUE!</v>
      </c>
      <c r="Q430" s="45" t="e">
        <f>SUMIF([1]апрель2026!$A$5:$A$3260,$A$17:$A$1342,[1]апрель2026!$AG$5:$AG$3260)</f>
        <v>#VALUE!</v>
      </c>
      <c r="R430" s="45" t="e">
        <f>SUMIF([1]апрель2026!$A$5:$A$3260,$A$17:$A$1342,[1]апрель2026!$AH$5:$AH$3260)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</row>
    <row r="431" spans="1:85" s="22" customFormat="1" ht="15.75" hidden="1" x14ac:dyDescent="0.25">
      <c r="A431" s="67"/>
      <c r="B431" s="7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4"/>
      <c r="N431" s="45" t="e">
        <f>SUMIF([1]апрель2026!$A$5:$A$3260,$A$17:$A$1342,[1]апрель2026!$J$5:$J$3260)</f>
        <v>#VALUE!</v>
      </c>
      <c r="O431" s="45" t="e">
        <f>SUMIF([1]апрель2026!$A$5:$A$3260,$A$17:$A$1342,[1]апрель2026!$AE$5:$AE$3260)</f>
        <v>#VALUE!</v>
      </c>
      <c r="P431" s="45" t="e">
        <f>SUMIF([1]апрель2026!$A$5:$A$3260,$A$17:$A$1342,[1]апрель2026!$AF$5:$AF$3260)</f>
        <v>#VALUE!</v>
      </c>
      <c r="Q431" s="45" t="e">
        <f>SUMIF([1]апрель2026!$A$5:$A$3260,$A$17:$A$1342,[1]апрель2026!$AG$5:$AG$3260)</f>
        <v>#VALUE!</v>
      </c>
      <c r="R431" s="45" t="e">
        <f>SUMIF([1]апрель2026!$A$5:$A$3260,$A$17:$A$1342,[1]апрель2026!$AH$5:$AH$3260)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</row>
    <row r="432" spans="1:85" s="22" customFormat="1" ht="15.75" hidden="1" x14ac:dyDescent="0.25">
      <c r="A432" s="67"/>
      <c r="B432" s="7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4"/>
      <c r="N432" s="45" t="e">
        <f>SUMIF([1]апрель2026!$A$5:$A$3260,$A$17:$A$1342,[1]апрель2026!$J$5:$J$3260)</f>
        <v>#VALUE!</v>
      </c>
      <c r="O432" s="45" t="e">
        <f>SUMIF([1]апрель2026!$A$5:$A$3260,$A$17:$A$1342,[1]апрель2026!$AE$5:$AE$3260)</f>
        <v>#VALUE!</v>
      </c>
      <c r="P432" s="45" t="e">
        <f>SUMIF([1]апрель2026!$A$5:$A$3260,$A$17:$A$1342,[1]апрель2026!$AF$5:$AF$3260)</f>
        <v>#VALUE!</v>
      </c>
      <c r="Q432" s="45" t="e">
        <f>SUMIF([1]апрель2026!$A$5:$A$3260,$A$17:$A$1342,[1]апрель2026!$AG$5:$AG$3260)</f>
        <v>#VALUE!</v>
      </c>
      <c r="R432" s="45" t="e">
        <f>SUMIF([1]апрель2026!$A$5:$A$3260,$A$17:$A$1342,[1]апрель2026!$AH$5:$AH$3260)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</row>
    <row r="433" spans="1:85" s="22" customFormat="1" ht="15.75" hidden="1" x14ac:dyDescent="0.25">
      <c r="A433" s="67"/>
      <c r="B433" s="7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4"/>
      <c r="N433" s="45" t="e">
        <f>SUMIF([1]апрель2026!$A$5:$A$3260,$A$17:$A$1342,[1]апрель2026!$J$5:$J$3260)</f>
        <v>#VALUE!</v>
      </c>
      <c r="O433" s="45" t="e">
        <f>SUMIF([1]апрель2026!$A$5:$A$3260,$A$17:$A$1342,[1]апрель2026!$AE$5:$AE$3260)</f>
        <v>#VALUE!</v>
      </c>
      <c r="P433" s="45" t="e">
        <f>SUMIF([1]апрель2026!$A$5:$A$3260,$A$17:$A$1342,[1]апрель2026!$AF$5:$AF$3260)</f>
        <v>#VALUE!</v>
      </c>
      <c r="Q433" s="45" t="e">
        <f>SUMIF([1]апрель2026!$A$5:$A$3260,$A$17:$A$1342,[1]апрель2026!$AG$5:$AG$3260)</f>
        <v>#VALUE!</v>
      </c>
      <c r="R433" s="45" t="e">
        <f>SUMIF([1]апрель2026!$A$5:$A$3260,$A$17:$A$1342,[1]апрель2026!$AH$5:$AH$3260)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</row>
    <row r="434" spans="1:85" s="22" customFormat="1" ht="15.75" hidden="1" x14ac:dyDescent="0.25">
      <c r="A434" s="67"/>
      <c r="B434" s="7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4"/>
      <c r="N434" s="45" t="e">
        <f>SUMIF([1]апрель2026!$A$5:$A$3260,$A$17:$A$1342,[1]апрель2026!$J$5:$J$3260)</f>
        <v>#VALUE!</v>
      </c>
      <c r="O434" s="45" t="e">
        <f>SUMIF([1]апрель2026!$A$5:$A$3260,$A$17:$A$1342,[1]апрель2026!$AE$5:$AE$3260)</f>
        <v>#VALUE!</v>
      </c>
      <c r="P434" s="45" t="e">
        <f>SUMIF([1]апрель2026!$A$5:$A$3260,$A$17:$A$1342,[1]апрель2026!$AF$5:$AF$3260)</f>
        <v>#VALUE!</v>
      </c>
      <c r="Q434" s="45" t="e">
        <f>SUMIF([1]апрель2026!$A$5:$A$3260,$A$17:$A$1342,[1]апрель2026!$AG$5:$AG$3260)</f>
        <v>#VALUE!</v>
      </c>
      <c r="R434" s="45" t="e">
        <f>SUMIF([1]апрель2026!$A$5:$A$3260,$A$17:$A$1342,[1]апрель2026!$AH$5:$AH$3260)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</row>
    <row r="435" spans="1:85" s="22" customFormat="1" ht="15.75" hidden="1" x14ac:dyDescent="0.25">
      <c r="A435" s="67"/>
      <c r="B435" s="7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4"/>
      <c r="N435" s="45" t="e">
        <f>SUMIF([1]апрель2026!$A$5:$A$3260,$A$17:$A$1342,[1]апрель2026!$J$5:$J$3260)</f>
        <v>#VALUE!</v>
      </c>
      <c r="O435" s="45" t="e">
        <f>SUMIF([1]апрель2026!$A$5:$A$3260,$A$17:$A$1342,[1]апрель2026!$AE$5:$AE$3260)</f>
        <v>#VALUE!</v>
      </c>
      <c r="P435" s="45" t="e">
        <f>SUMIF([1]апрель2026!$A$5:$A$3260,$A$17:$A$1342,[1]апрель2026!$AF$5:$AF$3260)</f>
        <v>#VALUE!</v>
      </c>
      <c r="Q435" s="45" t="e">
        <f>SUMIF([1]апрель2026!$A$5:$A$3260,$A$17:$A$1342,[1]апрель2026!$AG$5:$AG$3260)</f>
        <v>#VALUE!</v>
      </c>
      <c r="R435" s="45" t="e">
        <f>SUMIF([1]апрель2026!$A$5:$A$3260,$A$17:$A$1342,[1]апрель2026!$AH$5:$AH$3260)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</row>
    <row r="436" spans="1:85" s="22" customFormat="1" ht="15.75" hidden="1" x14ac:dyDescent="0.25">
      <c r="A436" s="67"/>
      <c r="B436" s="7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4"/>
      <c r="N436" s="45" t="e">
        <f>SUMIF([1]апрель2026!$A$5:$A$3260,$A$17:$A$1342,[1]апрель2026!$J$5:$J$3260)</f>
        <v>#VALUE!</v>
      </c>
      <c r="O436" s="45" t="e">
        <f>SUMIF([1]апрель2026!$A$5:$A$3260,$A$17:$A$1342,[1]апрель2026!$AE$5:$AE$3260)</f>
        <v>#VALUE!</v>
      </c>
      <c r="P436" s="45" t="e">
        <f>SUMIF([1]апрель2026!$A$5:$A$3260,$A$17:$A$1342,[1]апрель2026!$AF$5:$AF$3260)</f>
        <v>#VALUE!</v>
      </c>
      <c r="Q436" s="45" t="e">
        <f>SUMIF([1]апрель2026!$A$5:$A$3260,$A$17:$A$1342,[1]апрель2026!$AG$5:$AG$3260)</f>
        <v>#VALUE!</v>
      </c>
      <c r="R436" s="45" t="e">
        <f>SUMIF([1]апрель2026!$A$5:$A$3260,$A$17:$A$1342,[1]апрель2026!$AH$5:$AH$3260)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</row>
    <row r="437" spans="1:85" s="22" customFormat="1" ht="15.75" hidden="1" x14ac:dyDescent="0.25">
      <c r="A437" s="67"/>
      <c r="B437" s="7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4"/>
      <c r="N437" s="45" t="e">
        <f>SUMIF([1]апрель2026!$A$5:$A$3260,$A$17:$A$1342,[1]апрель2026!$J$5:$J$3260)</f>
        <v>#VALUE!</v>
      </c>
      <c r="O437" s="45" t="e">
        <f>SUMIF([1]апрель2026!$A$5:$A$3260,$A$17:$A$1342,[1]апрель2026!$AE$5:$AE$3260)</f>
        <v>#VALUE!</v>
      </c>
      <c r="P437" s="45" t="e">
        <f>SUMIF([1]апрель2026!$A$5:$A$3260,$A$17:$A$1342,[1]апрель2026!$AF$5:$AF$3260)</f>
        <v>#VALUE!</v>
      </c>
      <c r="Q437" s="45" t="e">
        <f>SUMIF([1]апрель2026!$A$5:$A$3260,$A$17:$A$1342,[1]апрель2026!$AG$5:$AG$3260)</f>
        <v>#VALUE!</v>
      </c>
      <c r="R437" s="45" t="e">
        <f>SUMIF([1]апрель2026!$A$5:$A$3260,$A$17:$A$1342,[1]апрель2026!$AH$5:$AH$3260)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</row>
    <row r="438" spans="1:85" s="22" customFormat="1" ht="15.75" hidden="1" x14ac:dyDescent="0.25">
      <c r="A438" s="67"/>
      <c r="B438" s="7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4"/>
      <c r="N438" s="45" t="e">
        <f>SUMIF([1]апрель2026!$A$5:$A$3260,$A$17:$A$1342,[1]апрель2026!$J$5:$J$3260)</f>
        <v>#VALUE!</v>
      </c>
      <c r="O438" s="45" t="e">
        <f>SUMIF([1]апрель2026!$A$5:$A$3260,$A$17:$A$1342,[1]апрель2026!$AE$5:$AE$3260)</f>
        <v>#VALUE!</v>
      </c>
      <c r="P438" s="45" t="e">
        <f>SUMIF([1]апрель2026!$A$5:$A$3260,$A$17:$A$1342,[1]апрель2026!$AF$5:$AF$3260)</f>
        <v>#VALUE!</v>
      </c>
      <c r="Q438" s="45" t="e">
        <f>SUMIF([1]апрель2026!$A$5:$A$3260,$A$17:$A$1342,[1]апрель2026!$AG$5:$AG$3260)</f>
        <v>#VALUE!</v>
      </c>
      <c r="R438" s="45" t="e">
        <f>SUMIF([1]апрель2026!$A$5:$A$3260,$A$17:$A$1342,[1]апрель2026!$AH$5:$AH$3260)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</row>
    <row r="439" spans="1:85" s="22" customFormat="1" ht="15.75" hidden="1" x14ac:dyDescent="0.25">
      <c r="A439" s="67"/>
      <c r="B439" s="7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4"/>
      <c r="N439" s="45" t="e">
        <f>SUMIF([1]апрель2026!$A$5:$A$3260,$A$17:$A$1342,[1]апрель2026!$J$5:$J$3260)</f>
        <v>#VALUE!</v>
      </c>
      <c r="O439" s="45" t="e">
        <f>SUMIF([1]апрель2026!$A$5:$A$3260,$A$17:$A$1342,[1]апрель2026!$AE$5:$AE$3260)</f>
        <v>#VALUE!</v>
      </c>
      <c r="P439" s="45" t="e">
        <f>SUMIF([1]апрель2026!$A$5:$A$3260,$A$17:$A$1342,[1]апрель2026!$AF$5:$AF$3260)</f>
        <v>#VALUE!</v>
      </c>
      <c r="Q439" s="45" t="e">
        <f>SUMIF([1]апрель2026!$A$5:$A$3260,$A$17:$A$1342,[1]апрель2026!$AG$5:$AG$3260)</f>
        <v>#VALUE!</v>
      </c>
      <c r="R439" s="45" t="e">
        <f>SUMIF([1]апрель2026!$A$5:$A$3260,$A$17:$A$1342,[1]апрель2026!$AH$5:$AH$3260)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</row>
    <row r="440" spans="1:85" s="22" customFormat="1" ht="15.75" hidden="1" x14ac:dyDescent="0.25">
      <c r="A440" s="67"/>
      <c r="B440" s="7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4"/>
      <c r="N440" s="45" t="e">
        <f>SUMIF([1]апрель2026!$A$5:$A$3260,$A$17:$A$1342,[1]апрель2026!$J$5:$J$3260)</f>
        <v>#VALUE!</v>
      </c>
      <c r="O440" s="45" t="e">
        <f>SUMIF([1]апрель2026!$A$5:$A$3260,$A$17:$A$1342,[1]апрель2026!$AE$5:$AE$3260)</f>
        <v>#VALUE!</v>
      </c>
      <c r="P440" s="45" t="e">
        <f>SUMIF([1]апрель2026!$A$5:$A$3260,$A$17:$A$1342,[1]апрель2026!$AF$5:$AF$3260)</f>
        <v>#VALUE!</v>
      </c>
      <c r="Q440" s="45" t="e">
        <f>SUMIF([1]апрель2026!$A$5:$A$3260,$A$17:$A$1342,[1]апрель2026!$AG$5:$AG$3260)</f>
        <v>#VALUE!</v>
      </c>
      <c r="R440" s="45" t="e">
        <f>SUMIF([1]апрель2026!$A$5:$A$3260,$A$17:$A$1342,[1]апрель2026!$AH$5:$AH$3260)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</row>
    <row r="441" spans="1:85" s="22" customFormat="1" ht="15.75" hidden="1" x14ac:dyDescent="0.25">
      <c r="A441" s="67"/>
      <c r="B441" s="7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4"/>
      <c r="N441" s="45" t="e">
        <f>SUMIF([1]апрель2026!$A$5:$A$3260,$A$17:$A$1342,[1]апрель2026!$J$5:$J$3260)</f>
        <v>#VALUE!</v>
      </c>
      <c r="O441" s="45" t="e">
        <f>SUMIF([1]апрель2026!$A$5:$A$3260,$A$17:$A$1342,[1]апрель2026!$AE$5:$AE$3260)</f>
        <v>#VALUE!</v>
      </c>
      <c r="P441" s="45" t="e">
        <f>SUMIF([1]апрель2026!$A$5:$A$3260,$A$17:$A$1342,[1]апрель2026!$AF$5:$AF$3260)</f>
        <v>#VALUE!</v>
      </c>
      <c r="Q441" s="45" t="e">
        <f>SUMIF([1]апрель2026!$A$5:$A$3260,$A$17:$A$1342,[1]апрель2026!$AG$5:$AG$3260)</f>
        <v>#VALUE!</v>
      </c>
      <c r="R441" s="45" t="e">
        <f>SUMIF([1]апрель2026!$A$5:$A$3260,$A$17:$A$1342,[1]апрель2026!$AH$5:$AH$3260)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</row>
    <row r="442" spans="1:85" s="22" customFormat="1" ht="15.75" hidden="1" x14ac:dyDescent="0.25">
      <c r="A442" s="67"/>
      <c r="B442" s="7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4"/>
      <c r="N442" s="45" t="e">
        <f>SUMIF([1]апрель2026!$A$5:$A$3260,$A$17:$A$1342,[1]апрель2026!$J$5:$J$3260)</f>
        <v>#VALUE!</v>
      </c>
      <c r="O442" s="45" t="e">
        <f>SUMIF([1]апрель2026!$A$5:$A$3260,$A$17:$A$1342,[1]апрель2026!$AE$5:$AE$3260)</f>
        <v>#VALUE!</v>
      </c>
      <c r="P442" s="45" t="e">
        <f>SUMIF([1]апрель2026!$A$5:$A$3260,$A$17:$A$1342,[1]апрель2026!$AF$5:$AF$3260)</f>
        <v>#VALUE!</v>
      </c>
      <c r="Q442" s="45" t="e">
        <f>SUMIF([1]апрель2026!$A$5:$A$3260,$A$17:$A$1342,[1]апрель2026!$AG$5:$AG$3260)</f>
        <v>#VALUE!</v>
      </c>
      <c r="R442" s="45" t="e">
        <f>SUMIF([1]апрель2026!$A$5:$A$3260,$A$17:$A$1342,[1]апрель2026!$AH$5:$AH$3260)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</row>
    <row r="443" spans="1:85" s="22" customFormat="1" ht="15.75" hidden="1" x14ac:dyDescent="0.25">
      <c r="A443" s="67"/>
      <c r="B443" s="7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4"/>
      <c r="N443" s="45" t="e">
        <f>SUMIF([1]апрель2026!$A$5:$A$3260,$A$17:$A$1342,[1]апрель2026!$J$5:$J$3260)</f>
        <v>#VALUE!</v>
      </c>
      <c r="O443" s="45" t="e">
        <f>SUMIF([1]апрель2026!$A$5:$A$3260,$A$17:$A$1342,[1]апрель2026!$AE$5:$AE$3260)</f>
        <v>#VALUE!</v>
      </c>
      <c r="P443" s="45" t="e">
        <f>SUMIF([1]апрель2026!$A$5:$A$3260,$A$17:$A$1342,[1]апрель2026!$AF$5:$AF$3260)</f>
        <v>#VALUE!</v>
      </c>
      <c r="Q443" s="45" t="e">
        <f>SUMIF([1]апрель2026!$A$5:$A$3260,$A$17:$A$1342,[1]апрель2026!$AG$5:$AG$3260)</f>
        <v>#VALUE!</v>
      </c>
      <c r="R443" s="45" t="e">
        <f>SUMIF([1]апрель2026!$A$5:$A$3260,$A$17:$A$1342,[1]апрель2026!$AH$5:$AH$3260)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</row>
    <row r="444" spans="1:85" s="22" customFormat="1" ht="15.75" hidden="1" x14ac:dyDescent="0.25">
      <c r="A444" s="67"/>
      <c r="B444" s="7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4"/>
      <c r="N444" s="45" t="e">
        <f>SUMIF([1]апрель2026!$A$5:$A$3260,$A$17:$A$1342,[1]апрель2026!$J$5:$J$3260)</f>
        <v>#VALUE!</v>
      </c>
      <c r="O444" s="45" t="e">
        <f>SUMIF([1]апрель2026!$A$5:$A$3260,$A$17:$A$1342,[1]апрель2026!$AE$5:$AE$3260)</f>
        <v>#VALUE!</v>
      </c>
      <c r="P444" s="45" t="e">
        <f>SUMIF([1]апрель2026!$A$5:$A$3260,$A$17:$A$1342,[1]апрель2026!$AF$5:$AF$3260)</f>
        <v>#VALUE!</v>
      </c>
      <c r="Q444" s="45" t="e">
        <f>SUMIF([1]апрель2026!$A$5:$A$3260,$A$17:$A$1342,[1]апрель2026!$AG$5:$AG$3260)</f>
        <v>#VALUE!</v>
      </c>
      <c r="R444" s="45" t="e">
        <f>SUMIF([1]апрель2026!$A$5:$A$3260,$A$17:$A$1342,[1]апрель2026!$AH$5:$AH$3260)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</row>
    <row r="445" spans="1:85" s="22" customFormat="1" ht="15.75" hidden="1" x14ac:dyDescent="0.25">
      <c r="A445" s="67"/>
      <c r="B445" s="7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4"/>
      <c r="N445" s="45" t="e">
        <f>SUMIF([1]апрель2026!$A$5:$A$3260,$A$17:$A$1342,[1]апрель2026!$J$5:$J$3260)</f>
        <v>#VALUE!</v>
      </c>
      <c r="O445" s="45" t="e">
        <f>SUMIF([1]апрель2026!$A$5:$A$3260,$A$17:$A$1342,[1]апрель2026!$AE$5:$AE$3260)</f>
        <v>#VALUE!</v>
      </c>
      <c r="P445" s="45" t="e">
        <f>SUMIF([1]апрель2026!$A$5:$A$3260,$A$17:$A$1342,[1]апрель2026!$AF$5:$AF$3260)</f>
        <v>#VALUE!</v>
      </c>
      <c r="Q445" s="45" t="e">
        <f>SUMIF([1]апрель2026!$A$5:$A$3260,$A$17:$A$1342,[1]апрель2026!$AG$5:$AG$3260)</f>
        <v>#VALUE!</v>
      </c>
      <c r="R445" s="45" t="e">
        <f>SUMIF([1]апрель2026!$A$5:$A$3260,$A$17:$A$1342,[1]апрель2026!$AH$5:$AH$3260)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</row>
    <row r="446" spans="1:85" s="22" customFormat="1" ht="15.75" hidden="1" x14ac:dyDescent="0.25">
      <c r="A446" s="67"/>
      <c r="B446" s="7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4"/>
      <c r="N446" s="45" t="e">
        <f>SUMIF([1]апрель2026!$A$5:$A$3260,$A$17:$A$1342,[1]апрель2026!$J$5:$J$3260)</f>
        <v>#VALUE!</v>
      </c>
      <c r="O446" s="45" t="e">
        <f>SUMIF([1]апрель2026!$A$5:$A$3260,$A$17:$A$1342,[1]апрель2026!$AE$5:$AE$3260)</f>
        <v>#VALUE!</v>
      </c>
      <c r="P446" s="45" t="e">
        <f>SUMIF([1]апрель2026!$A$5:$A$3260,$A$17:$A$1342,[1]апрель2026!$AF$5:$AF$3260)</f>
        <v>#VALUE!</v>
      </c>
      <c r="Q446" s="45" t="e">
        <f>SUMIF([1]апрель2026!$A$5:$A$3260,$A$17:$A$1342,[1]апрель2026!$AG$5:$AG$3260)</f>
        <v>#VALUE!</v>
      </c>
      <c r="R446" s="45" t="e">
        <f>SUMIF([1]апрель2026!$A$5:$A$3260,$A$17:$A$1342,[1]апрель2026!$AH$5:$AH$3260)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</row>
    <row r="447" spans="1:85" s="22" customFormat="1" ht="15.75" hidden="1" x14ac:dyDescent="0.25">
      <c r="A447" s="67"/>
      <c r="B447" s="7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4"/>
      <c r="N447" s="45" t="e">
        <f>SUMIF([1]апрель2026!$A$5:$A$3260,$A$17:$A$1342,[1]апрель2026!$J$5:$J$3260)</f>
        <v>#VALUE!</v>
      </c>
      <c r="O447" s="45" t="e">
        <f>SUMIF([1]апрель2026!$A$5:$A$3260,$A$17:$A$1342,[1]апрель2026!$AE$5:$AE$3260)</f>
        <v>#VALUE!</v>
      </c>
      <c r="P447" s="45" t="e">
        <f>SUMIF([1]апрель2026!$A$5:$A$3260,$A$17:$A$1342,[1]апрель2026!$AF$5:$AF$3260)</f>
        <v>#VALUE!</v>
      </c>
      <c r="Q447" s="45" t="e">
        <f>SUMIF([1]апрель2026!$A$5:$A$3260,$A$17:$A$1342,[1]апрель2026!$AG$5:$AG$3260)</f>
        <v>#VALUE!</v>
      </c>
      <c r="R447" s="45" t="e">
        <f>SUMIF([1]апрель2026!$A$5:$A$3260,$A$17:$A$1342,[1]апрель2026!$AH$5:$AH$3260)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</row>
    <row r="448" spans="1:85" s="22" customFormat="1" ht="15.75" hidden="1" x14ac:dyDescent="0.25">
      <c r="A448" s="67"/>
      <c r="B448" s="7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4"/>
      <c r="N448" s="45" t="e">
        <f>SUMIF([1]апрель2026!$A$5:$A$3260,$A$17:$A$1342,[1]апрель2026!$J$5:$J$3260)</f>
        <v>#VALUE!</v>
      </c>
      <c r="O448" s="45" t="e">
        <f>SUMIF([1]апрель2026!$A$5:$A$3260,$A$17:$A$1342,[1]апрель2026!$AE$5:$AE$3260)</f>
        <v>#VALUE!</v>
      </c>
      <c r="P448" s="45" t="e">
        <f>SUMIF([1]апрель2026!$A$5:$A$3260,$A$17:$A$1342,[1]апрель2026!$AF$5:$AF$3260)</f>
        <v>#VALUE!</v>
      </c>
      <c r="Q448" s="45" t="e">
        <f>SUMIF([1]апрель2026!$A$5:$A$3260,$A$17:$A$1342,[1]апрель2026!$AG$5:$AG$3260)</f>
        <v>#VALUE!</v>
      </c>
      <c r="R448" s="45" t="e">
        <f>SUMIF([1]апрель2026!$A$5:$A$3260,$A$17:$A$1342,[1]апрель2026!$AH$5:$AH$3260)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</row>
    <row r="449" spans="1:85" s="22" customFormat="1" ht="15.75" hidden="1" x14ac:dyDescent="0.25">
      <c r="A449" s="67"/>
      <c r="B449" s="7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4"/>
      <c r="N449" s="45" t="e">
        <f>SUMIF([1]апрель2026!$A$5:$A$3260,$A$17:$A$1342,[1]апрель2026!$J$5:$J$3260)</f>
        <v>#VALUE!</v>
      </c>
      <c r="O449" s="45" t="e">
        <f>SUMIF([1]апрель2026!$A$5:$A$3260,$A$17:$A$1342,[1]апрель2026!$AE$5:$AE$3260)</f>
        <v>#VALUE!</v>
      </c>
      <c r="P449" s="45" t="e">
        <f>SUMIF([1]апрель2026!$A$5:$A$3260,$A$17:$A$1342,[1]апрель2026!$AF$5:$AF$3260)</f>
        <v>#VALUE!</v>
      </c>
      <c r="Q449" s="45" t="e">
        <f>SUMIF([1]апрель2026!$A$5:$A$3260,$A$17:$A$1342,[1]апрель2026!$AG$5:$AG$3260)</f>
        <v>#VALUE!</v>
      </c>
      <c r="R449" s="45" t="e">
        <f>SUMIF([1]апрель2026!$A$5:$A$3260,$A$17:$A$1342,[1]апрель2026!$AH$5:$AH$3260)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</row>
    <row r="450" spans="1:85" s="22" customFormat="1" ht="15.75" hidden="1" x14ac:dyDescent="0.25">
      <c r="A450" s="67"/>
      <c r="B450" s="7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4"/>
      <c r="N450" s="45" t="e">
        <f>SUMIF([1]апрель2026!$A$5:$A$3260,$A$17:$A$1342,[1]апрель2026!$J$5:$J$3260)</f>
        <v>#VALUE!</v>
      </c>
      <c r="O450" s="45" t="e">
        <f>SUMIF([1]апрель2026!$A$5:$A$3260,$A$17:$A$1342,[1]апрель2026!$AE$5:$AE$3260)</f>
        <v>#VALUE!</v>
      </c>
      <c r="P450" s="45" t="e">
        <f>SUMIF([1]апрель2026!$A$5:$A$3260,$A$17:$A$1342,[1]апрель2026!$AF$5:$AF$3260)</f>
        <v>#VALUE!</v>
      </c>
      <c r="Q450" s="45" t="e">
        <f>SUMIF([1]апрель2026!$A$5:$A$3260,$A$17:$A$1342,[1]апрель2026!$AG$5:$AG$3260)</f>
        <v>#VALUE!</v>
      </c>
      <c r="R450" s="45" t="e">
        <f>SUMIF([1]апрель2026!$A$5:$A$3260,$A$17:$A$1342,[1]апрель2026!$AH$5:$AH$3260)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</row>
    <row r="451" spans="1:85" s="22" customFormat="1" ht="15.75" hidden="1" x14ac:dyDescent="0.25">
      <c r="A451" s="67"/>
      <c r="B451" s="7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4"/>
      <c r="N451" s="45" t="e">
        <f>SUMIF([1]апрель2026!$A$5:$A$3260,$A$17:$A$1342,[1]апрель2026!$J$5:$J$3260)</f>
        <v>#VALUE!</v>
      </c>
      <c r="O451" s="45" t="e">
        <f>SUMIF([1]апрель2026!$A$5:$A$3260,$A$17:$A$1342,[1]апрель2026!$AE$5:$AE$3260)</f>
        <v>#VALUE!</v>
      </c>
      <c r="P451" s="45" t="e">
        <f>SUMIF([1]апрель2026!$A$5:$A$3260,$A$17:$A$1342,[1]апрель2026!$AF$5:$AF$3260)</f>
        <v>#VALUE!</v>
      </c>
      <c r="Q451" s="45" t="e">
        <f>SUMIF([1]апрель2026!$A$5:$A$3260,$A$17:$A$1342,[1]апрель2026!$AG$5:$AG$3260)</f>
        <v>#VALUE!</v>
      </c>
      <c r="R451" s="45" t="e">
        <f>SUMIF([1]апрель2026!$A$5:$A$3260,$A$17:$A$1342,[1]апрель2026!$AH$5:$AH$3260)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</row>
    <row r="452" spans="1:85" s="22" customFormat="1" ht="15.75" hidden="1" x14ac:dyDescent="0.25">
      <c r="A452" s="67"/>
      <c r="B452" s="7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4"/>
      <c r="N452" s="45" t="e">
        <f>SUMIF([1]апрель2026!$A$5:$A$3260,$A$17:$A$1342,[1]апрель2026!$J$5:$J$3260)</f>
        <v>#VALUE!</v>
      </c>
      <c r="O452" s="45" t="e">
        <f>SUMIF([1]апрель2026!$A$5:$A$3260,$A$17:$A$1342,[1]апрель2026!$AE$5:$AE$3260)</f>
        <v>#VALUE!</v>
      </c>
      <c r="P452" s="45" t="e">
        <f>SUMIF([1]апрель2026!$A$5:$A$3260,$A$17:$A$1342,[1]апрель2026!$AF$5:$AF$3260)</f>
        <v>#VALUE!</v>
      </c>
      <c r="Q452" s="45" t="e">
        <f>SUMIF([1]апрель2026!$A$5:$A$3260,$A$17:$A$1342,[1]апрель2026!$AG$5:$AG$3260)</f>
        <v>#VALUE!</v>
      </c>
      <c r="R452" s="45" t="e">
        <f>SUMIF([1]апрель2026!$A$5:$A$3260,$A$17:$A$1342,[1]апрель2026!$AH$5:$AH$3260)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</row>
    <row r="453" spans="1:85" s="22" customFormat="1" ht="15.75" hidden="1" x14ac:dyDescent="0.25">
      <c r="A453" s="67"/>
      <c r="B453" s="7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4"/>
      <c r="N453" s="45" t="e">
        <f>SUMIF([1]апрель2026!$A$5:$A$3260,$A$17:$A$1342,[1]апрель2026!$J$5:$J$3260)</f>
        <v>#VALUE!</v>
      </c>
      <c r="O453" s="45" t="e">
        <f>SUMIF([1]апрель2026!$A$5:$A$3260,$A$17:$A$1342,[1]апрель2026!$AE$5:$AE$3260)</f>
        <v>#VALUE!</v>
      </c>
      <c r="P453" s="45" t="e">
        <f>SUMIF([1]апрель2026!$A$5:$A$3260,$A$17:$A$1342,[1]апрель2026!$AF$5:$AF$3260)</f>
        <v>#VALUE!</v>
      </c>
      <c r="Q453" s="45" t="e">
        <f>SUMIF([1]апрель2026!$A$5:$A$3260,$A$17:$A$1342,[1]апрель2026!$AG$5:$AG$3260)</f>
        <v>#VALUE!</v>
      </c>
      <c r="R453" s="45" t="e">
        <f>SUMIF([1]апрель2026!$A$5:$A$3260,$A$17:$A$1342,[1]апрель2026!$AH$5:$AH$3260)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</row>
    <row r="454" spans="1:85" s="22" customFormat="1" ht="15.75" hidden="1" x14ac:dyDescent="0.25">
      <c r="A454" s="67"/>
      <c r="B454" s="7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4"/>
      <c r="N454" s="45" t="e">
        <f>SUMIF([1]апрель2026!$A$5:$A$3260,$A$17:$A$1342,[1]апрель2026!$J$5:$J$3260)</f>
        <v>#VALUE!</v>
      </c>
      <c r="O454" s="45" t="e">
        <f>SUMIF([1]апрель2026!$A$5:$A$3260,$A$17:$A$1342,[1]апрель2026!$AE$5:$AE$3260)</f>
        <v>#VALUE!</v>
      </c>
      <c r="P454" s="45" t="e">
        <f>SUMIF([1]апрель2026!$A$5:$A$3260,$A$17:$A$1342,[1]апрель2026!$AF$5:$AF$3260)</f>
        <v>#VALUE!</v>
      </c>
      <c r="Q454" s="45" t="e">
        <f>SUMIF([1]апрель2026!$A$5:$A$3260,$A$17:$A$1342,[1]апрель2026!$AG$5:$AG$3260)</f>
        <v>#VALUE!</v>
      </c>
      <c r="R454" s="45" t="e">
        <f>SUMIF([1]апрель2026!$A$5:$A$3260,$A$17:$A$1342,[1]апрель2026!$AH$5:$AH$3260)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</row>
    <row r="455" spans="1:85" s="22" customFormat="1" ht="15.75" hidden="1" x14ac:dyDescent="0.25">
      <c r="A455" s="67"/>
      <c r="B455" s="7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4"/>
      <c r="N455" s="45" t="e">
        <f>SUMIF([1]апрель2026!$A$5:$A$3260,$A$17:$A$1342,[1]апрель2026!$J$5:$J$3260)</f>
        <v>#VALUE!</v>
      </c>
      <c r="O455" s="45" t="e">
        <f>SUMIF([1]апрель2026!$A$5:$A$3260,$A$17:$A$1342,[1]апрель2026!$AE$5:$AE$3260)</f>
        <v>#VALUE!</v>
      </c>
      <c r="P455" s="45" t="e">
        <f>SUMIF([1]апрель2026!$A$5:$A$3260,$A$17:$A$1342,[1]апрель2026!$AF$5:$AF$3260)</f>
        <v>#VALUE!</v>
      </c>
      <c r="Q455" s="45" t="e">
        <f>SUMIF([1]апрель2026!$A$5:$A$3260,$A$17:$A$1342,[1]апрель2026!$AG$5:$AG$3260)</f>
        <v>#VALUE!</v>
      </c>
      <c r="R455" s="45" t="e">
        <f>SUMIF([1]апрель2026!$A$5:$A$3260,$A$17:$A$1342,[1]апрель2026!$AH$5:$AH$3260)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</row>
    <row r="456" spans="1:85" s="22" customFormat="1" ht="15.75" hidden="1" x14ac:dyDescent="0.25">
      <c r="A456" s="67"/>
      <c r="B456" s="7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4"/>
      <c r="N456" s="45" t="e">
        <f>SUMIF([1]апрель2026!$A$5:$A$3260,$A$17:$A$1342,[1]апрель2026!$J$5:$J$3260)</f>
        <v>#VALUE!</v>
      </c>
      <c r="O456" s="45" t="e">
        <f>SUMIF([1]апрель2026!$A$5:$A$3260,$A$17:$A$1342,[1]апрель2026!$AE$5:$AE$3260)</f>
        <v>#VALUE!</v>
      </c>
      <c r="P456" s="45" t="e">
        <f>SUMIF([1]апрель2026!$A$5:$A$3260,$A$17:$A$1342,[1]апрель2026!$AF$5:$AF$3260)</f>
        <v>#VALUE!</v>
      </c>
      <c r="Q456" s="45" t="e">
        <f>SUMIF([1]апрель2026!$A$5:$A$3260,$A$17:$A$1342,[1]апрель2026!$AG$5:$AG$3260)</f>
        <v>#VALUE!</v>
      </c>
      <c r="R456" s="45" t="e">
        <f>SUMIF([1]апрель2026!$A$5:$A$3260,$A$17:$A$1342,[1]апрель2026!$AH$5:$AH$3260)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</row>
    <row r="457" spans="1:85" s="22" customFormat="1" ht="15.75" hidden="1" x14ac:dyDescent="0.25">
      <c r="A457" s="67"/>
      <c r="B457" s="7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4"/>
      <c r="N457" s="45" t="e">
        <f>SUMIF([1]апрель2026!$A$5:$A$3260,$A$17:$A$1342,[1]апрель2026!$J$5:$J$3260)</f>
        <v>#VALUE!</v>
      </c>
      <c r="O457" s="45" t="e">
        <f>SUMIF([1]апрель2026!$A$5:$A$3260,$A$17:$A$1342,[1]апрель2026!$AE$5:$AE$3260)</f>
        <v>#VALUE!</v>
      </c>
      <c r="P457" s="45" t="e">
        <f>SUMIF([1]апрель2026!$A$5:$A$3260,$A$17:$A$1342,[1]апрель2026!$AF$5:$AF$3260)</f>
        <v>#VALUE!</v>
      </c>
      <c r="Q457" s="45" t="e">
        <f>SUMIF([1]апрель2026!$A$5:$A$3260,$A$17:$A$1342,[1]апрель2026!$AG$5:$AG$3260)</f>
        <v>#VALUE!</v>
      </c>
      <c r="R457" s="45" t="e">
        <f>SUMIF([1]апрель2026!$A$5:$A$3260,$A$17:$A$1342,[1]апрель2026!$AH$5:$AH$3260)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</row>
    <row r="458" spans="1:85" s="22" customFormat="1" ht="15.75" hidden="1" x14ac:dyDescent="0.25">
      <c r="A458" s="67"/>
      <c r="B458" s="7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4"/>
      <c r="N458" s="45" t="e">
        <f>SUMIF([1]апрель2026!$A$5:$A$3260,$A$17:$A$1342,[1]апрель2026!$J$5:$J$3260)</f>
        <v>#VALUE!</v>
      </c>
      <c r="O458" s="45" t="e">
        <f>SUMIF([1]апрель2026!$A$5:$A$3260,$A$17:$A$1342,[1]апрель2026!$AE$5:$AE$3260)</f>
        <v>#VALUE!</v>
      </c>
      <c r="P458" s="45" t="e">
        <f>SUMIF([1]апрель2026!$A$5:$A$3260,$A$17:$A$1342,[1]апрель2026!$AF$5:$AF$3260)</f>
        <v>#VALUE!</v>
      </c>
      <c r="Q458" s="45" t="e">
        <f>SUMIF([1]апрель2026!$A$5:$A$3260,$A$17:$A$1342,[1]апрель2026!$AG$5:$AG$3260)</f>
        <v>#VALUE!</v>
      </c>
      <c r="R458" s="45" t="e">
        <f>SUMIF([1]апрель2026!$A$5:$A$3260,$A$17:$A$1342,[1]апрель2026!$AH$5:$AH$3260)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</row>
    <row r="459" spans="1:85" s="22" customFormat="1" ht="15.75" hidden="1" x14ac:dyDescent="0.25">
      <c r="A459" s="67"/>
      <c r="B459" s="7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4"/>
      <c r="N459" s="45" t="e">
        <f>SUMIF([1]апрель2026!$A$5:$A$3260,$A$17:$A$1342,[1]апрель2026!$J$5:$J$3260)</f>
        <v>#VALUE!</v>
      </c>
      <c r="O459" s="45" t="e">
        <f>SUMIF([1]апрель2026!$A$5:$A$3260,$A$17:$A$1342,[1]апрель2026!$AE$5:$AE$3260)</f>
        <v>#VALUE!</v>
      </c>
      <c r="P459" s="45" t="e">
        <f>SUMIF([1]апрель2026!$A$5:$A$3260,$A$17:$A$1342,[1]апрель2026!$AF$5:$AF$3260)</f>
        <v>#VALUE!</v>
      </c>
      <c r="Q459" s="45" t="e">
        <f>SUMIF([1]апрель2026!$A$5:$A$3260,$A$17:$A$1342,[1]апрель2026!$AG$5:$AG$3260)</f>
        <v>#VALUE!</v>
      </c>
      <c r="R459" s="45" t="e">
        <f>SUMIF([1]апрель2026!$A$5:$A$3260,$A$17:$A$1342,[1]апрель2026!$AH$5:$AH$3260)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</row>
    <row r="460" spans="1:85" s="22" customFormat="1" ht="15.75" hidden="1" x14ac:dyDescent="0.25">
      <c r="A460" s="67"/>
      <c r="B460" s="7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4"/>
      <c r="N460" s="45" t="e">
        <f>SUMIF([1]апрель2026!$A$5:$A$3260,$A$17:$A$1342,[1]апрель2026!$J$5:$J$3260)</f>
        <v>#VALUE!</v>
      </c>
      <c r="O460" s="45" t="e">
        <f>SUMIF([1]апрель2026!$A$5:$A$3260,$A$17:$A$1342,[1]апрель2026!$AE$5:$AE$3260)</f>
        <v>#VALUE!</v>
      </c>
      <c r="P460" s="45" t="e">
        <f>SUMIF([1]апрель2026!$A$5:$A$3260,$A$17:$A$1342,[1]апрель2026!$AF$5:$AF$3260)</f>
        <v>#VALUE!</v>
      </c>
      <c r="Q460" s="45" t="e">
        <f>SUMIF([1]апрель2026!$A$5:$A$3260,$A$17:$A$1342,[1]апрель2026!$AG$5:$AG$3260)</f>
        <v>#VALUE!</v>
      </c>
      <c r="R460" s="45" t="e">
        <f>SUMIF([1]апрель2026!$A$5:$A$3260,$A$17:$A$1342,[1]апрель2026!$AH$5:$AH$3260)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</row>
    <row r="461" spans="1:85" s="22" customFormat="1" ht="15.75" hidden="1" x14ac:dyDescent="0.25">
      <c r="A461" s="67"/>
      <c r="B461" s="7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94"/>
      <c r="N461" s="45" t="e">
        <f>SUMIF([1]апрель2026!$A$5:$A$3260,$A$17:$A$1342,[1]апрель2026!$J$5:$J$3260)</f>
        <v>#VALUE!</v>
      </c>
      <c r="O461" s="45" t="e">
        <f>SUMIF([1]апрель2026!$A$5:$A$3260,$A$17:$A$1342,[1]апрель2026!$AE$5:$AE$3260)</f>
        <v>#VALUE!</v>
      </c>
      <c r="P461" s="45" t="e">
        <f>SUMIF([1]апрель2026!$A$5:$A$3260,$A$17:$A$1342,[1]апрель2026!$AF$5:$AF$3260)</f>
        <v>#VALUE!</v>
      </c>
      <c r="Q461" s="45" t="e">
        <f>SUMIF([1]апрель2026!$A$5:$A$3260,$A$17:$A$1342,[1]апрель2026!$AG$5:$AG$3260)</f>
        <v>#VALUE!</v>
      </c>
      <c r="R461" s="45" t="e">
        <f>SUMIF([1]апрель2026!$A$5:$A$3260,$A$17:$A$1342,[1]апрель2026!$AH$5:$AH$3260)</f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</row>
    <row r="462" spans="1:85" s="22" customFormat="1" ht="15.75" hidden="1" x14ac:dyDescent="0.25">
      <c r="A462" s="67"/>
      <c r="B462" s="7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94"/>
      <c r="N462" s="45" t="e">
        <f>SUMIF([1]апрель2026!$A$5:$A$3260,$A$17:$A$1342,[1]апрель2026!$J$5:$J$3260)</f>
        <v>#VALUE!</v>
      </c>
      <c r="O462" s="45" t="e">
        <f>SUMIF([1]апрель2026!$A$5:$A$3260,$A$17:$A$1342,[1]апрель2026!$AE$5:$AE$3260)</f>
        <v>#VALUE!</v>
      </c>
      <c r="P462" s="45" t="e">
        <f>SUMIF([1]апрель2026!$A$5:$A$3260,$A$17:$A$1342,[1]апрель2026!$AF$5:$AF$3260)</f>
        <v>#VALUE!</v>
      </c>
      <c r="Q462" s="45" t="e">
        <f>SUMIF([1]апрель2026!$A$5:$A$3260,$A$17:$A$1342,[1]апрель2026!$AG$5:$AG$3260)</f>
        <v>#VALUE!</v>
      </c>
      <c r="R462" s="45" t="e">
        <f>SUMIF([1]апрель2026!$A$5:$A$3260,$A$17:$A$1342,[1]апрель2026!$AH$5:$AH$3260)</f>
        <v>#VALUE!</v>
      </c>
      <c r="S462" s="17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</row>
    <row r="463" spans="1:85" s="22" customFormat="1" ht="15.75" hidden="1" x14ac:dyDescent="0.25">
      <c r="A463" s="67"/>
      <c r="B463" s="7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4"/>
      <c r="N463" s="45" t="e">
        <f>SUMIF([1]апрель2026!$A$5:$A$3260,$A$17:$A$1342,[1]апрель2026!$J$5:$J$3260)</f>
        <v>#VALUE!</v>
      </c>
      <c r="O463" s="45" t="e">
        <f>SUMIF([1]апрель2026!$A$5:$A$3260,$A$17:$A$1342,[1]апрель2026!$AE$5:$AE$3260)</f>
        <v>#VALUE!</v>
      </c>
      <c r="P463" s="45" t="e">
        <f>SUMIF([1]апрель2026!$A$5:$A$3260,$A$17:$A$1342,[1]апрель2026!$AF$5:$AF$3260)</f>
        <v>#VALUE!</v>
      </c>
      <c r="Q463" s="45" t="e">
        <f>SUMIF([1]апрель2026!$A$5:$A$3260,$A$17:$A$1342,[1]апрель2026!$AG$5:$AG$3260)</f>
        <v>#VALUE!</v>
      </c>
      <c r="R463" s="45" t="e">
        <f>SUMIF([1]апрель2026!$A$5:$A$3260,$A$17:$A$1342,[1]апрель2026!$AH$5:$AH$3260)</f>
        <v>#VALUE!</v>
      </c>
      <c r="S463" s="17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</row>
    <row r="464" spans="1:85" s="22" customFormat="1" ht="15.75" hidden="1" x14ac:dyDescent="0.25">
      <c r="A464" s="67"/>
      <c r="B464" s="7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4"/>
      <c r="N464" s="45" t="e">
        <f>SUMIF([1]апрель2026!$A$5:$A$3260,$A$17:$A$1342,[1]апрель2026!$J$5:$J$3260)</f>
        <v>#VALUE!</v>
      </c>
      <c r="O464" s="45" t="e">
        <f>SUMIF([1]апрель2026!$A$5:$A$3260,$A$17:$A$1342,[1]апрель2026!$AE$5:$AE$3260)</f>
        <v>#VALUE!</v>
      </c>
      <c r="P464" s="45" t="e">
        <f>SUMIF([1]апрель2026!$A$5:$A$3260,$A$17:$A$1342,[1]апрель2026!$AF$5:$AF$3260)</f>
        <v>#VALUE!</v>
      </c>
      <c r="Q464" s="45" t="e">
        <f>SUMIF([1]апрель2026!$A$5:$A$3260,$A$17:$A$1342,[1]апрель2026!$AG$5:$AG$3260)</f>
        <v>#VALUE!</v>
      </c>
      <c r="R464" s="45" t="e">
        <f>SUMIF([1]апрель2026!$A$5:$A$3260,$A$17:$A$1342,[1]апрель2026!$AH$5:$AH$3260)</f>
        <v>#VALUE!</v>
      </c>
      <c r="S464" s="17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</row>
    <row r="465" spans="1:85" s="22" customFormat="1" ht="15.75" hidden="1" x14ac:dyDescent="0.25">
      <c r="A465" s="67"/>
      <c r="B465" s="7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4"/>
      <c r="N465" s="45" t="e">
        <f>SUMIF([1]апрель2026!$A$5:$A$3260,$A$17:$A$1342,[1]апрель2026!$J$5:$J$3260)</f>
        <v>#VALUE!</v>
      </c>
      <c r="O465" s="45" t="e">
        <f>SUMIF([1]апрель2026!$A$5:$A$3260,$A$17:$A$1342,[1]апрель2026!$AE$5:$AE$3260)</f>
        <v>#VALUE!</v>
      </c>
      <c r="P465" s="45" t="e">
        <f>SUMIF([1]апрель2026!$A$5:$A$3260,$A$17:$A$1342,[1]апрель2026!$AF$5:$AF$3260)</f>
        <v>#VALUE!</v>
      </c>
      <c r="Q465" s="45" t="e">
        <f>SUMIF([1]апрель2026!$A$5:$A$3260,$A$17:$A$1342,[1]апрель2026!$AG$5:$AG$3260)</f>
        <v>#VALUE!</v>
      </c>
      <c r="R465" s="45" t="e">
        <f>SUMIF([1]апрель2026!$A$5:$A$3260,$A$17:$A$1342,[1]апрель2026!$AH$5:$AH$3260)</f>
        <v>#VALUE!</v>
      </c>
      <c r="S465" s="17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</row>
    <row r="466" spans="1:85" s="22" customFormat="1" ht="15.75" hidden="1" x14ac:dyDescent="0.25">
      <c r="A466" s="67"/>
      <c r="B466" s="7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4"/>
      <c r="N466" s="45" t="e">
        <f>SUMIF([1]апрель2026!$A$5:$A$3260,$A$17:$A$1342,[1]апрель2026!$J$5:$J$3260)</f>
        <v>#VALUE!</v>
      </c>
      <c r="O466" s="45" t="e">
        <f>SUMIF([1]апрель2026!$A$5:$A$3260,$A$17:$A$1342,[1]апрель2026!$AE$5:$AE$3260)</f>
        <v>#VALUE!</v>
      </c>
      <c r="P466" s="45" t="e">
        <f>SUMIF([1]апрель2026!$A$5:$A$3260,$A$17:$A$1342,[1]апрель2026!$AF$5:$AF$3260)</f>
        <v>#VALUE!</v>
      </c>
      <c r="Q466" s="45" t="e">
        <f>SUMIF([1]апрель2026!$A$5:$A$3260,$A$17:$A$1342,[1]апрель2026!$AG$5:$AG$3260)</f>
        <v>#VALUE!</v>
      </c>
      <c r="R466" s="45" t="e">
        <f>SUMIF([1]апрель2026!$A$5:$A$3260,$A$17:$A$1342,[1]апрель2026!$AH$5:$AH$3260)</f>
        <v>#VALUE!</v>
      </c>
      <c r="S466" s="17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</row>
    <row r="467" spans="1:85" s="22" customFormat="1" ht="15.75" hidden="1" x14ac:dyDescent="0.25">
      <c r="A467" s="67"/>
      <c r="B467" s="7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4"/>
      <c r="N467" s="45" t="e">
        <f>SUMIF([1]апрель2026!$A$5:$A$3260,$A$17:$A$1342,[1]апрель2026!$J$5:$J$3260)</f>
        <v>#VALUE!</v>
      </c>
      <c r="O467" s="45" t="e">
        <f>SUMIF([1]апрель2026!$A$5:$A$3260,$A$17:$A$1342,[1]апрель2026!$AE$5:$AE$3260)</f>
        <v>#VALUE!</v>
      </c>
      <c r="P467" s="45" t="e">
        <f>SUMIF([1]апрель2026!$A$5:$A$3260,$A$17:$A$1342,[1]апрель2026!$AF$5:$AF$3260)</f>
        <v>#VALUE!</v>
      </c>
      <c r="Q467" s="45" t="e">
        <f>SUMIF([1]апрель2026!$A$5:$A$3260,$A$17:$A$1342,[1]апрель2026!$AG$5:$AG$3260)</f>
        <v>#VALUE!</v>
      </c>
      <c r="R467" s="45" t="e">
        <f>SUMIF([1]апрель2026!$A$5:$A$3260,$A$17:$A$1342,[1]апрель2026!$AH$5:$AH$3260)</f>
        <v>#VALUE!</v>
      </c>
      <c r="S467" s="17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</row>
    <row r="468" spans="1:85" s="22" customFormat="1" ht="15.75" hidden="1" x14ac:dyDescent="0.25">
      <c r="A468" s="67"/>
      <c r="B468" s="7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4"/>
      <c r="N468" s="45" t="e">
        <f>SUMIF([1]апрель2026!$A$5:$A$3260,$A$17:$A$1342,[1]апрель2026!$J$5:$J$3260)</f>
        <v>#VALUE!</v>
      </c>
      <c r="O468" s="45" t="e">
        <f>SUMIF([1]апрель2026!$A$5:$A$3260,$A$17:$A$1342,[1]апрель2026!$AE$5:$AE$3260)</f>
        <v>#VALUE!</v>
      </c>
      <c r="P468" s="45" t="e">
        <f>SUMIF([1]апрель2026!$A$5:$A$3260,$A$17:$A$1342,[1]апрель2026!$AF$5:$AF$3260)</f>
        <v>#VALUE!</v>
      </c>
      <c r="Q468" s="45" t="e">
        <f>SUMIF([1]апрель2026!$A$5:$A$3260,$A$17:$A$1342,[1]апрель2026!$AG$5:$AG$3260)</f>
        <v>#VALUE!</v>
      </c>
      <c r="R468" s="45" t="e">
        <f>SUMIF([1]апрель2026!$A$5:$A$3260,$A$17:$A$1342,[1]апрель2026!$AH$5:$AH$3260)</f>
        <v>#VALUE!</v>
      </c>
      <c r="S468" s="17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</row>
    <row r="469" spans="1:85" s="22" customFormat="1" ht="15.75" hidden="1" x14ac:dyDescent="0.25">
      <c r="A469" s="67"/>
      <c r="B469" s="7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4"/>
      <c r="N469" s="45" t="e">
        <f>SUMIF([1]апрель2026!$A$5:$A$3260,$A$17:$A$1342,[1]апрель2026!$J$5:$J$3260)</f>
        <v>#VALUE!</v>
      </c>
      <c r="O469" s="45" t="e">
        <f>SUMIF([1]апрель2026!$A$5:$A$3260,$A$17:$A$1342,[1]апрель2026!$AE$5:$AE$3260)</f>
        <v>#VALUE!</v>
      </c>
      <c r="P469" s="45" t="e">
        <f>SUMIF([1]апрель2026!$A$5:$A$3260,$A$17:$A$1342,[1]апрель2026!$AF$5:$AF$3260)</f>
        <v>#VALUE!</v>
      </c>
      <c r="Q469" s="45" t="e">
        <f>SUMIF([1]апрель2026!$A$5:$A$3260,$A$17:$A$1342,[1]апрель2026!$AG$5:$AG$3260)</f>
        <v>#VALUE!</v>
      </c>
      <c r="R469" s="45" t="e">
        <f>SUMIF([1]апрель2026!$A$5:$A$3260,$A$17:$A$1342,[1]апрель2026!$AH$5:$AH$3260)</f>
        <v>#VALUE!</v>
      </c>
      <c r="S469" s="17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</row>
    <row r="470" spans="1:85" s="22" customFormat="1" ht="15.75" hidden="1" x14ac:dyDescent="0.25">
      <c r="A470" s="67"/>
      <c r="B470" s="7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4"/>
      <c r="N470" s="45" t="e">
        <f>SUMIF([1]апрель2026!$A$5:$A$3260,$A$17:$A$1342,[1]апрель2026!$J$5:$J$3260)</f>
        <v>#VALUE!</v>
      </c>
      <c r="O470" s="45" t="e">
        <f>SUMIF([1]апрель2026!$A$5:$A$3260,$A$17:$A$1342,[1]апрель2026!$AE$5:$AE$3260)</f>
        <v>#VALUE!</v>
      </c>
      <c r="P470" s="45" t="e">
        <f>SUMIF([1]апрель2026!$A$5:$A$3260,$A$17:$A$1342,[1]апрель2026!$AF$5:$AF$3260)</f>
        <v>#VALUE!</v>
      </c>
      <c r="Q470" s="45" t="e">
        <f>SUMIF([1]апрель2026!$A$5:$A$3260,$A$17:$A$1342,[1]апрель2026!$AG$5:$AG$3260)</f>
        <v>#VALUE!</v>
      </c>
      <c r="R470" s="45" t="e">
        <f>SUMIF([1]апрель2026!$A$5:$A$3260,$A$17:$A$1342,[1]апрель2026!$AH$5:$AH$3260)</f>
        <v>#VALUE!</v>
      </c>
      <c r="S470" s="17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</row>
    <row r="471" spans="1:85" s="22" customFormat="1" ht="15.75" hidden="1" x14ac:dyDescent="0.25">
      <c r="A471" s="67"/>
      <c r="B471" s="7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4"/>
      <c r="N471" s="45" t="e">
        <f>SUMIF([1]апрель2026!$A$5:$A$3260,$A$17:$A$1342,[1]апрель2026!$J$5:$J$3260)</f>
        <v>#VALUE!</v>
      </c>
      <c r="O471" s="45" t="e">
        <f>SUMIF([1]апрель2026!$A$5:$A$3260,$A$17:$A$1342,[1]апрель2026!$AE$5:$AE$3260)</f>
        <v>#VALUE!</v>
      </c>
      <c r="P471" s="45" t="e">
        <f>SUMIF([1]апрель2026!$A$5:$A$3260,$A$17:$A$1342,[1]апрель2026!$AF$5:$AF$3260)</f>
        <v>#VALUE!</v>
      </c>
      <c r="Q471" s="45" t="e">
        <f>SUMIF([1]апрель2026!$A$5:$A$3260,$A$17:$A$1342,[1]апрель2026!$AG$5:$AG$3260)</f>
        <v>#VALUE!</v>
      </c>
      <c r="R471" s="45" t="e">
        <f>SUMIF([1]апрель2026!$A$5:$A$3260,$A$17:$A$1342,[1]апрель2026!$AH$5:$AH$3260)</f>
        <v>#VALUE!</v>
      </c>
      <c r="S471" s="17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</row>
    <row r="472" spans="1:85" s="7" customFormat="1" hidden="1" x14ac:dyDescent="0.25">
      <c r="A472" s="23"/>
      <c r="B472" s="3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48"/>
      <c r="N472" s="55" t="e">
        <f t="shared" ref="N472:R472" si="30">SUM(N474:N494)</f>
        <v>#VALUE!</v>
      </c>
      <c r="O472" s="55" t="e">
        <f t="shared" si="30"/>
        <v>#VALUE!</v>
      </c>
      <c r="P472" s="55" t="e">
        <f t="shared" si="30"/>
        <v>#VALUE!</v>
      </c>
      <c r="Q472" s="55" t="e">
        <f t="shared" si="30"/>
        <v>#VALUE!</v>
      </c>
      <c r="R472" s="55" t="e">
        <f t="shared" si="30"/>
        <v>#VALUE!</v>
      </c>
      <c r="S472" s="17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</row>
    <row r="473" spans="1:85" s="7" customFormat="1" ht="15.75" hidden="1" x14ac:dyDescent="0.25">
      <c r="A473" s="86"/>
      <c r="B473" s="80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120"/>
      <c r="N473" s="85"/>
      <c r="O473" s="85"/>
      <c r="P473" s="85"/>
      <c r="Q473" s="85"/>
      <c r="R473" s="85"/>
      <c r="S473" s="17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</row>
    <row r="474" spans="1:85" s="7" customFormat="1" ht="15.75" hidden="1" x14ac:dyDescent="0.25">
      <c r="A474" s="74"/>
      <c r="B474" s="7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4"/>
      <c r="N474" s="45" t="e">
        <f>SUMIF([1]апрель2026!$A$5:$A$3260,$A$17:$A$1342,[1]апрель2026!$J$5:$J$3260)</f>
        <v>#VALUE!</v>
      </c>
      <c r="O474" s="45" t="e">
        <f>SUMIF([1]апрель2026!$A$5:$A$3260,$A$17:$A$1342,[1]апрель2026!$AE$5:$AE$3260)</f>
        <v>#VALUE!</v>
      </c>
      <c r="P474" s="45" t="e">
        <f>SUMIF([1]апрель2026!$A$5:$A$3260,$A$17:$A$1342,[1]апрель2026!$AF$5:$AF$3260)</f>
        <v>#VALUE!</v>
      </c>
      <c r="Q474" s="45" t="e">
        <f>SUMIF([1]апрель2026!$A$5:$A$3260,$A$17:$A$1342,[1]апрель2026!$AG$5:$AG$3260)</f>
        <v>#VALUE!</v>
      </c>
      <c r="R474" s="45" t="e">
        <f>SUMIF([1]апрель2026!$A$5:$A$3260,$A$17:$A$1342,[1]апрель2026!$AH$5:$AH$3260)</f>
        <v>#VALUE!</v>
      </c>
      <c r="S474" s="17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</row>
    <row r="475" spans="1:85" s="7" customFormat="1" ht="15.75" hidden="1" x14ac:dyDescent="0.25">
      <c r="A475" s="74"/>
      <c r="B475" s="7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4"/>
      <c r="N475" s="45" t="e">
        <f>SUMIF([1]апрель2026!$A$5:$A$3260,$A$17:$A$1342,[1]апрель2026!$J$5:$J$3260)</f>
        <v>#VALUE!</v>
      </c>
      <c r="O475" s="45" t="e">
        <f>SUMIF([1]апрель2026!$A$5:$A$3260,$A$17:$A$1342,[1]апрель2026!$AE$5:$AE$3260)</f>
        <v>#VALUE!</v>
      </c>
      <c r="P475" s="45" t="e">
        <f>SUMIF([1]апрель2026!$A$5:$A$3260,$A$17:$A$1342,[1]апрель2026!$AF$5:$AF$3260)</f>
        <v>#VALUE!</v>
      </c>
      <c r="Q475" s="45" t="e">
        <f>SUMIF([1]апрель2026!$A$5:$A$3260,$A$17:$A$1342,[1]апрель2026!$AG$5:$AG$3260)</f>
        <v>#VALUE!</v>
      </c>
      <c r="R475" s="45" t="e">
        <f>SUMIF([1]апрель2026!$A$5:$A$3260,$A$17:$A$1342,[1]апрель2026!$AH$5:$AH$3260)</f>
        <v>#VALUE!</v>
      </c>
      <c r="S475" s="17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</row>
    <row r="476" spans="1:85" ht="15.75" hidden="1" x14ac:dyDescent="0.25">
      <c r="A476" s="74"/>
      <c r="B476" s="7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4"/>
      <c r="N476" s="45" t="e">
        <f>SUMIF([1]апрель2026!$A$5:$A$3260,$A$17:$A$1342,[1]апрель2026!$J$5:$J$3260)</f>
        <v>#VALUE!</v>
      </c>
      <c r="O476" s="45" t="e">
        <f>SUMIF([1]апрель2026!$A$5:$A$3260,$A$17:$A$1342,[1]апрель2026!$AE$5:$AE$3260)</f>
        <v>#VALUE!</v>
      </c>
      <c r="P476" s="45" t="e">
        <f>SUMIF([1]апрель2026!$A$5:$A$3260,$A$17:$A$1342,[1]апрель2026!$AF$5:$AF$3260)</f>
        <v>#VALUE!</v>
      </c>
      <c r="Q476" s="45" t="e">
        <f>SUMIF([1]апрель2026!$A$5:$A$3260,$A$17:$A$1342,[1]апрель2026!$AG$5:$AG$3260)</f>
        <v>#VALUE!</v>
      </c>
      <c r="R476" s="45" t="e">
        <f>SUMIF([1]апрель2026!$A$5:$A$3260,$A$17:$A$1342,[1]апрель2026!$AH$5:$AH$3260)</f>
        <v>#VALUE!</v>
      </c>
    </row>
    <row r="477" spans="1:85" s="7" customFormat="1" ht="15.75" hidden="1" x14ac:dyDescent="0.25">
      <c r="A477" s="74"/>
      <c r="B477" s="7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4"/>
      <c r="N477" s="45" t="e">
        <f>SUMIF([1]апрель2026!$A$5:$A$3260,$A$17:$A$1342,[1]апрель2026!$J$5:$J$3260)</f>
        <v>#VALUE!</v>
      </c>
      <c r="O477" s="45" t="e">
        <f>SUMIF([1]апрель2026!$A$5:$A$3260,$A$17:$A$1342,[1]апрель2026!$AE$5:$AE$3260)</f>
        <v>#VALUE!</v>
      </c>
      <c r="P477" s="45" t="e">
        <f>SUMIF([1]апрель2026!$A$5:$A$3260,$A$17:$A$1342,[1]апрель2026!$AF$5:$AF$3260)</f>
        <v>#VALUE!</v>
      </c>
      <c r="Q477" s="45" t="e">
        <f>SUMIF([1]апрель2026!$A$5:$A$3260,$A$17:$A$1342,[1]апрель2026!$AG$5:$AG$3260)</f>
        <v>#VALUE!</v>
      </c>
      <c r="R477" s="45" t="e">
        <f>SUMIF([1]апрель2026!$A$5:$A$3260,$A$17:$A$1342,[1]апрель2026!$AH$5:$AH$3260)</f>
        <v>#VALUE!</v>
      </c>
      <c r="S477" s="17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</row>
    <row r="478" spans="1:85" s="7" customFormat="1" ht="15.75" hidden="1" x14ac:dyDescent="0.25">
      <c r="A478" s="74"/>
      <c r="B478" s="7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4"/>
      <c r="N478" s="45" t="e">
        <f>SUMIF([1]апрель2026!$A$5:$A$3260,$A$17:$A$1342,[1]апрель2026!$J$5:$J$3260)</f>
        <v>#VALUE!</v>
      </c>
      <c r="O478" s="45" t="e">
        <f>SUMIF([1]апрель2026!$A$5:$A$3260,$A$17:$A$1342,[1]апрель2026!$AE$5:$AE$3260)</f>
        <v>#VALUE!</v>
      </c>
      <c r="P478" s="45" t="e">
        <f>SUMIF([1]апрель2026!$A$5:$A$3260,$A$17:$A$1342,[1]апрель2026!$AF$5:$AF$3260)</f>
        <v>#VALUE!</v>
      </c>
      <c r="Q478" s="45" t="e">
        <f>SUMIF([1]апрель2026!$A$5:$A$3260,$A$17:$A$1342,[1]апрель2026!$AG$5:$AG$3260)</f>
        <v>#VALUE!</v>
      </c>
      <c r="R478" s="45" t="e">
        <f>SUMIF([1]апрель2026!$A$5:$A$3260,$A$17:$A$1342,[1]апрель2026!$AH$5:$AH$3260)</f>
        <v>#VALUE!</v>
      </c>
      <c r="S478" s="17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</row>
    <row r="479" spans="1:85" s="7" customFormat="1" ht="15.75" hidden="1" x14ac:dyDescent="0.25">
      <c r="A479" s="74"/>
      <c r="B479" s="7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4"/>
      <c r="N479" s="45" t="e">
        <f>SUMIF([1]апрель2026!$A$5:$A$3260,$A$17:$A$1342,[1]апрель2026!$J$5:$J$3260)</f>
        <v>#VALUE!</v>
      </c>
      <c r="O479" s="45" t="e">
        <f>SUMIF([1]апрель2026!$A$5:$A$3260,$A$17:$A$1342,[1]апрель2026!$AE$5:$AE$3260)</f>
        <v>#VALUE!</v>
      </c>
      <c r="P479" s="45" t="e">
        <f>SUMIF([1]апрель2026!$A$5:$A$3260,$A$17:$A$1342,[1]апрель2026!$AF$5:$AF$3260)</f>
        <v>#VALUE!</v>
      </c>
      <c r="Q479" s="45" t="e">
        <f>SUMIF([1]апрель2026!$A$5:$A$3260,$A$17:$A$1342,[1]апрель2026!$AG$5:$AG$3260)</f>
        <v>#VALUE!</v>
      </c>
      <c r="R479" s="45" t="e">
        <f>SUMIF([1]апрель2026!$A$5:$A$3260,$A$17:$A$1342,[1]апрель2026!$AH$5:$AH$3260)</f>
        <v>#VALUE!</v>
      </c>
      <c r="S479" s="17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</row>
    <row r="480" spans="1:85" s="7" customFormat="1" ht="15.75" hidden="1" x14ac:dyDescent="0.25">
      <c r="A480" s="74"/>
      <c r="B480" s="7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94"/>
      <c r="N480" s="45" t="e">
        <f>SUMIF([1]апрель2026!$A$5:$A$3260,$A$17:$A$1342,[1]апрель2026!$J$5:$J$3260)</f>
        <v>#VALUE!</v>
      </c>
      <c r="O480" s="45" t="e">
        <f>SUMIF([1]апрель2026!$A$5:$A$3260,$A$17:$A$1342,[1]апрель2026!$AE$5:$AE$3260)</f>
        <v>#VALUE!</v>
      </c>
      <c r="P480" s="45" t="e">
        <f>SUMIF([1]апрель2026!$A$5:$A$3260,$A$17:$A$1342,[1]апрель2026!$AF$5:$AF$3260)</f>
        <v>#VALUE!</v>
      </c>
      <c r="Q480" s="45" t="e">
        <f>SUMIF([1]апрель2026!$A$5:$A$3260,$A$17:$A$1342,[1]апрель2026!$AG$5:$AG$3260)</f>
        <v>#VALUE!</v>
      </c>
      <c r="R480" s="45" t="e">
        <f>SUMIF([1]апрель2026!$A$5:$A$3260,$A$17:$A$1342,[1]апрель2026!$AH$5:$AH$3260)</f>
        <v>#VALUE!</v>
      </c>
      <c r="S480" s="17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</row>
    <row r="481" spans="1:54" s="7" customFormat="1" ht="15.75" hidden="1" x14ac:dyDescent="0.25">
      <c r="A481" s="74"/>
      <c r="B481" s="7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4"/>
      <c r="N481" s="45" t="e">
        <f>SUMIF([1]апрель2026!$A$5:$A$3260,$A$17:$A$1342,[1]апрель2026!$J$5:$J$3260)</f>
        <v>#VALUE!</v>
      </c>
      <c r="O481" s="45" t="e">
        <f>SUMIF([1]апрель2026!$A$5:$A$3260,$A$17:$A$1342,[1]апрель2026!$AE$5:$AE$3260)</f>
        <v>#VALUE!</v>
      </c>
      <c r="P481" s="45" t="e">
        <f>SUMIF([1]апрель2026!$A$5:$A$3260,$A$17:$A$1342,[1]апрель2026!$AF$5:$AF$3260)</f>
        <v>#VALUE!</v>
      </c>
      <c r="Q481" s="45" t="e">
        <f>SUMIF([1]апрель2026!$A$5:$A$3260,$A$17:$A$1342,[1]апрель2026!$AG$5:$AG$3260)</f>
        <v>#VALUE!</v>
      </c>
      <c r="R481" s="45" t="e">
        <f>SUMIF([1]апрель2026!$A$5:$A$3260,$A$17:$A$1342,[1]апрель2026!$AH$5:$AH$3260)</f>
        <v>#VALUE!</v>
      </c>
      <c r="S481" s="17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</row>
    <row r="482" spans="1:54" s="7" customFormat="1" ht="15.75" hidden="1" x14ac:dyDescent="0.25">
      <c r="A482" s="74"/>
      <c r="B482" s="7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4"/>
      <c r="N482" s="45" t="e">
        <f>SUMIF([1]апрель2026!$A$5:$A$3260,$A$17:$A$1342,[1]апрель2026!$J$5:$J$3260)</f>
        <v>#VALUE!</v>
      </c>
      <c r="O482" s="45" t="e">
        <f>SUMIF([1]апрель2026!$A$5:$A$3260,$A$17:$A$1342,[1]апрель2026!$AE$5:$AE$3260)</f>
        <v>#VALUE!</v>
      </c>
      <c r="P482" s="45" t="e">
        <f>SUMIF([1]апрель2026!$A$5:$A$3260,$A$17:$A$1342,[1]апрель2026!$AF$5:$AF$3260)</f>
        <v>#VALUE!</v>
      </c>
      <c r="Q482" s="45" t="e">
        <f>SUMIF([1]апрель2026!$A$5:$A$3260,$A$17:$A$1342,[1]апрель2026!$AG$5:$AG$3260)</f>
        <v>#VALUE!</v>
      </c>
      <c r="R482" s="45" t="e">
        <f>SUMIF([1]апрель2026!$A$5:$A$3260,$A$17:$A$1342,[1]апрель2026!$AH$5:$AH$3260)</f>
        <v>#VALUE!</v>
      </c>
      <c r="S482" s="17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</row>
    <row r="483" spans="1:54" s="7" customFormat="1" hidden="1" x14ac:dyDescent="0.25">
      <c r="A483" s="38"/>
      <c r="B483" s="39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94"/>
      <c r="N483" s="45" t="e">
        <f>SUMIF([1]апрель2026!$A$5:$A$3260,$A$17:$A$1342,[1]апрель2026!$J$5:$J$3260)</f>
        <v>#VALUE!</v>
      </c>
      <c r="O483" s="45" t="e">
        <f>SUMIF([1]апрель2026!$A$5:$A$3260,$A$17:$A$1342,[1]апрель2026!$AE$5:$AE$3260)</f>
        <v>#VALUE!</v>
      </c>
      <c r="P483" s="45" t="e">
        <f>SUMIF([1]апрель2026!$A$5:$A$3260,$A$17:$A$1342,[1]апрель2026!$AF$5:$AF$3260)</f>
        <v>#VALUE!</v>
      </c>
      <c r="Q483" s="45" t="e">
        <f>SUMIF([1]апрель2026!$A$5:$A$3260,$A$17:$A$1342,[1]апрель2026!$AG$5:$AG$3260)</f>
        <v>#VALUE!</v>
      </c>
      <c r="R483" s="45" t="e">
        <f>SUMIF([1]апрель2026!$A$5:$A$3260,$A$17:$A$1342,[1]апрель2026!$AH$5:$AH$3260)</f>
        <v>#VALUE!</v>
      </c>
      <c r="S483" s="17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</row>
    <row r="484" spans="1:54" s="7" customFormat="1" ht="15.75" hidden="1" x14ac:dyDescent="0.25">
      <c r="A484" s="61"/>
      <c r="B484" s="80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114"/>
      <c r="N484" s="66"/>
      <c r="O484" s="66"/>
      <c r="P484" s="66"/>
      <c r="Q484" s="66"/>
      <c r="R484" s="66"/>
      <c r="S484" s="17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</row>
    <row r="485" spans="1:54" s="7" customFormat="1" ht="15.75" hidden="1" x14ac:dyDescent="0.25">
      <c r="A485" s="74"/>
      <c r="B485" s="7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94"/>
      <c r="N485" s="45" t="e">
        <f>SUMIF([1]апрель2026!$A$5:$A$3260,$A$17:$A$1342,[1]апрель2026!$J$5:$J$3260)</f>
        <v>#VALUE!</v>
      </c>
      <c r="O485" s="45" t="e">
        <f>SUMIF([1]апрель2026!$A$5:$A$3260,$A$17:$A$1342,[1]апрель2026!$AE$5:$AE$3260)</f>
        <v>#VALUE!</v>
      </c>
      <c r="P485" s="45" t="e">
        <f>SUMIF([1]апрель2026!$A$5:$A$3260,$A$17:$A$1342,[1]апрель2026!$AF$5:$AF$3260)</f>
        <v>#VALUE!</v>
      </c>
      <c r="Q485" s="45" t="e">
        <f>SUMIF([1]апрель2026!$A$5:$A$3260,$A$17:$A$1342,[1]апрель2026!$AG$5:$AG$3260)</f>
        <v>#VALUE!</v>
      </c>
      <c r="R485" s="45" t="e">
        <f>SUMIF([1]апрель2026!$A$5:$A$3260,$A$17:$A$1342,[1]апрель2026!$AH$5:$AH$3260)</f>
        <v>#VALUE!</v>
      </c>
      <c r="S485" s="17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</row>
    <row r="486" spans="1:54" s="7" customFormat="1" ht="15.75" hidden="1" x14ac:dyDescent="0.25">
      <c r="A486" s="74"/>
      <c r="B486" s="7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94"/>
      <c r="N486" s="45" t="e">
        <f>SUMIF([1]апрель2026!$A$5:$A$3260,$A$17:$A$1342,[1]апрель2026!$J$5:$J$3260)</f>
        <v>#VALUE!</v>
      </c>
      <c r="O486" s="45" t="e">
        <f>SUMIF([1]апрель2026!$A$5:$A$3260,$A$17:$A$1342,[1]апрель2026!$AE$5:$AE$3260)</f>
        <v>#VALUE!</v>
      </c>
      <c r="P486" s="45" t="e">
        <f>SUMIF([1]апрель2026!$A$5:$A$3260,$A$17:$A$1342,[1]апрель2026!$AF$5:$AF$3260)</f>
        <v>#VALUE!</v>
      </c>
      <c r="Q486" s="45" t="e">
        <f>SUMIF([1]апрель2026!$A$5:$A$3260,$A$17:$A$1342,[1]апрель2026!$AG$5:$AG$3260)</f>
        <v>#VALUE!</v>
      </c>
      <c r="R486" s="45" t="e">
        <f>SUMIF([1]апрель2026!$A$5:$A$3260,$A$17:$A$1342,[1]апрель2026!$AH$5:$AH$3260)</f>
        <v>#VALUE!</v>
      </c>
      <c r="S486" s="17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</row>
    <row r="487" spans="1:54" s="44" customFormat="1" ht="15.75" hidden="1" x14ac:dyDescent="0.25">
      <c r="A487" s="74"/>
      <c r="B487" s="7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4"/>
      <c r="N487" s="45" t="e">
        <f>SUMIF([1]апрель2026!$A$5:$A$3260,$A$17:$A$1342,[1]апрель2026!$J$5:$J$3260)</f>
        <v>#VALUE!</v>
      </c>
      <c r="O487" s="45" t="e">
        <f>SUMIF([1]апрель2026!$A$5:$A$3260,$A$17:$A$1342,[1]апрель2026!$AE$5:$AE$3260)</f>
        <v>#VALUE!</v>
      </c>
      <c r="P487" s="45" t="e">
        <f>SUMIF([1]апрель2026!$A$5:$A$3260,$A$17:$A$1342,[1]апрель2026!$AF$5:$AF$3260)</f>
        <v>#VALUE!</v>
      </c>
      <c r="Q487" s="45" t="e">
        <f>SUMIF([1]апрель2026!$A$5:$A$3260,$A$17:$A$1342,[1]апрель2026!$AG$5:$AG$3260)</f>
        <v>#VALUE!</v>
      </c>
      <c r="R487" s="45" t="e">
        <f>SUMIF([1]апрель2026!$A$5:$A$3260,$A$17:$A$1342,[1]апрель2026!$AH$5:$AH$3260)</f>
        <v>#VALUE!</v>
      </c>
      <c r="S487" s="17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</row>
    <row r="488" spans="1:54" s="7" customFormat="1" ht="15.75" hidden="1" x14ac:dyDescent="0.25">
      <c r="A488" s="74"/>
      <c r="B488" s="7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4"/>
      <c r="N488" s="45" t="e">
        <f>SUMIF([1]апрель2026!$A$5:$A$3260,$A$17:$A$1342,[1]апрель2026!$J$5:$J$3260)</f>
        <v>#VALUE!</v>
      </c>
      <c r="O488" s="45" t="e">
        <f>SUMIF([1]апрель2026!$A$5:$A$3260,$A$17:$A$1342,[1]апрель2026!$AE$5:$AE$3260)</f>
        <v>#VALUE!</v>
      </c>
      <c r="P488" s="45" t="e">
        <f>SUMIF([1]апрель2026!$A$5:$A$3260,$A$17:$A$1342,[1]апрель2026!$AF$5:$AF$3260)</f>
        <v>#VALUE!</v>
      </c>
      <c r="Q488" s="45" t="e">
        <f>SUMIF([1]апрель2026!$A$5:$A$3260,$A$17:$A$1342,[1]апрель2026!$AG$5:$AG$3260)</f>
        <v>#VALUE!</v>
      </c>
      <c r="R488" s="45" t="e">
        <f>SUMIF([1]апрель2026!$A$5:$A$3260,$A$17:$A$1342,[1]апрель2026!$AH$5:$AH$3260)</f>
        <v>#VALUE!</v>
      </c>
      <c r="S488" s="17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</row>
    <row r="489" spans="1:54" s="7" customFormat="1" ht="15.75" hidden="1" x14ac:dyDescent="0.25">
      <c r="A489" s="74"/>
      <c r="B489" s="7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4"/>
      <c r="N489" s="45" t="e">
        <f>SUMIF([1]апрель2026!$A$5:$A$3260,$A$17:$A$1342,[1]апрель2026!$J$5:$J$3260)</f>
        <v>#VALUE!</v>
      </c>
      <c r="O489" s="45" t="e">
        <f>SUMIF([1]апрель2026!$A$5:$A$3260,$A$17:$A$1342,[1]апрель2026!$AE$5:$AE$3260)</f>
        <v>#VALUE!</v>
      </c>
      <c r="P489" s="45" t="e">
        <f>SUMIF([1]апрель2026!$A$5:$A$3260,$A$17:$A$1342,[1]апрель2026!$AF$5:$AF$3260)</f>
        <v>#VALUE!</v>
      </c>
      <c r="Q489" s="45" t="e">
        <f>SUMIF([1]апрель2026!$A$5:$A$3260,$A$17:$A$1342,[1]апрель2026!$AG$5:$AG$3260)</f>
        <v>#VALUE!</v>
      </c>
      <c r="R489" s="45" t="e">
        <f>SUMIF([1]апрель2026!$A$5:$A$3260,$A$17:$A$1342,[1]апрель2026!$AH$5:$AH$3260)</f>
        <v>#VALUE!</v>
      </c>
      <c r="S489" s="17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</row>
    <row r="490" spans="1:54" s="7" customFormat="1" ht="15.75" hidden="1" x14ac:dyDescent="0.25">
      <c r="A490" s="74"/>
      <c r="B490" s="7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94"/>
      <c r="N490" s="45" t="e">
        <f>SUMIF([1]апрель2026!$A$5:$A$3260,$A$17:$A$1342,[1]апрель2026!$J$5:$J$3260)</f>
        <v>#VALUE!</v>
      </c>
      <c r="O490" s="45" t="e">
        <f>SUMIF([1]апрель2026!$A$5:$A$3260,$A$17:$A$1342,[1]апрель2026!$AE$5:$AE$3260)</f>
        <v>#VALUE!</v>
      </c>
      <c r="P490" s="45" t="e">
        <f>SUMIF([1]апрель2026!$A$5:$A$3260,$A$17:$A$1342,[1]апрель2026!$AF$5:$AF$3260)</f>
        <v>#VALUE!</v>
      </c>
      <c r="Q490" s="45" t="e">
        <f>SUMIF([1]апрель2026!$A$5:$A$3260,$A$17:$A$1342,[1]апрель2026!$AG$5:$AG$3260)</f>
        <v>#VALUE!</v>
      </c>
      <c r="R490" s="45" t="e">
        <f>SUMIF([1]апрель2026!$A$5:$A$3260,$A$17:$A$1342,[1]апрель2026!$AH$5:$AH$3260)</f>
        <v>#VALUE!</v>
      </c>
      <c r="S490" s="17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</row>
    <row r="491" spans="1:54" s="7" customFormat="1" ht="15.75" hidden="1" x14ac:dyDescent="0.25">
      <c r="A491" s="74"/>
      <c r="B491" s="7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4"/>
      <c r="N491" s="45" t="e">
        <f>SUMIF([1]апрель2026!$A$5:$A$3260,$A$17:$A$1342,[1]апрель2026!$J$5:$J$3260)</f>
        <v>#VALUE!</v>
      </c>
      <c r="O491" s="45" t="e">
        <f>SUMIF([1]апрель2026!$A$5:$A$3260,$A$17:$A$1342,[1]апрель2026!$AE$5:$AE$3260)</f>
        <v>#VALUE!</v>
      </c>
      <c r="P491" s="45" t="e">
        <f>SUMIF([1]апрель2026!$A$5:$A$3260,$A$17:$A$1342,[1]апрель2026!$AF$5:$AF$3260)</f>
        <v>#VALUE!</v>
      </c>
      <c r="Q491" s="45" t="e">
        <f>SUMIF([1]апрель2026!$A$5:$A$3260,$A$17:$A$1342,[1]апрель2026!$AG$5:$AG$3260)</f>
        <v>#VALUE!</v>
      </c>
      <c r="R491" s="45" t="e">
        <f>SUMIF([1]апрель2026!$A$5:$A$3260,$A$17:$A$1342,[1]апрель2026!$AH$5:$AH$3260)</f>
        <v>#VALUE!</v>
      </c>
      <c r="S491" s="17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</row>
    <row r="492" spans="1:54" s="7" customFormat="1" ht="15.75" hidden="1" x14ac:dyDescent="0.25">
      <c r="A492" s="81"/>
      <c r="B492" s="80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114"/>
      <c r="N492" s="66"/>
      <c r="O492" s="66"/>
      <c r="P492" s="66"/>
      <c r="Q492" s="66"/>
      <c r="R492" s="66"/>
      <c r="S492" s="17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</row>
    <row r="493" spans="1:54" s="7" customFormat="1" hidden="1" x14ac:dyDescent="0.25">
      <c r="A493" s="23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94"/>
      <c r="N493" s="45" t="e">
        <f>SUMIF([1]апрель2026!$A$5:$A$3260,$A$17:$A$1342,[1]апрель2026!$J$5:$J$3260)</f>
        <v>#VALUE!</v>
      </c>
      <c r="O493" s="45" t="e">
        <f>SUMIF([1]апрель2026!$A$5:$A$3260,$A$17:$A$1342,[1]апрель2026!$AE$5:$AE$3260)</f>
        <v>#VALUE!</v>
      </c>
      <c r="P493" s="45" t="e">
        <f>SUMIF([1]апрель2026!$A$5:$A$3260,$A$17:$A$1342,[1]апрель2026!$AF$5:$AF$3260)</f>
        <v>#VALUE!</v>
      </c>
      <c r="Q493" s="45" t="e">
        <f>SUMIF([1]апрель2026!$A$5:$A$3260,$A$17:$A$1342,[1]апрель2026!$AG$5:$AG$3260)</f>
        <v>#VALUE!</v>
      </c>
      <c r="R493" s="45" t="e">
        <f>SUMIF([1]апрель2026!$A$5:$A$3260,$A$17:$A$1342,[1]апрель2026!$AH$5:$AH$3260)</f>
        <v>#VALUE!</v>
      </c>
      <c r="S493" s="17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</row>
    <row r="494" spans="1:54" s="7" customFormat="1" hidden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94"/>
      <c r="N494" s="45" t="e">
        <f>SUMIF([1]апрель2026!$A$5:$A$3260,$A$17:$A$1342,[1]апрель2026!$J$5:$J$3260)</f>
        <v>#VALUE!</v>
      </c>
      <c r="O494" s="45" t="e">
        <f>SUMIF([1]апрель2026!$A$5:$A$3260,$A$17:$A$1342,[1]апрель2026!$AE$5:$AE$3260)</f>
        <v>#VALUE!</v>
      </c>
      <c r="P494" s="45" t="e">
        <f>SUMIF([1]апрель2026!$A$5:$A$3260,$A$17:$A$1342,[1]апрель2026!$AF$5:$AF$3260)</f>
        <v>#VALUE!</v>
      </c>
      <c r="Q494" s="45" t="e">
        <f>SUMIF([1]апрель2026!$A$5:$A$3260,$A$17:$A$1342,[1]апрель2026!$AG$5:$AG$3260)</f>
        <v>#VALUE!</v>
      </c>
      <c r="R494" s="45" t="e">
        <f>SUMIF([1]апрель2026!$A$5:$A$3260,$A$17:$A$1342,[1]апрель2026!$AH$5:$AH$3260)</f>
        <v>#VALUE!</v>
      </c>
      <c r="S494" s="17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</row>
    <row r="495" spans="1:54" s="7" customFormat="1" hidden="1" x14ac:dyDescent="0.25">
      <c r="A495" s="23"/>
      <c r="B495" s="3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 t="e">
        <f t="shared" ref="N495:R495" si="31">SUM(N496:N496)</f>
        <v>#VALUE!</v>
      </c>
      <c r="O495" s="9" t="e">
        <f t="shared" si="31"/>
        <v>#VALUE!</v>
      </c>
      <c r="P495" s="9" t="e">
        <f t="shared" si="31"/>
        <v>#VALUE!</v>
      </c>
      <c r="Q495" s="9" t="e">
        <f t="shared" si="31"/>
        <v>#VALUE!</v>
      </c>
      <c r="R495" s="9" t="e">
        <f t="shared" si="31"/>
        <v>#VALUE!</v>
      </c>
      <c r="S495" s="17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</row>
    <row r="496" spans="1:54" s="7" customFormat="1" hidden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4"/>
      <c r="N496" s="45" t="e">
        <f>SUMIF([1]апрель2026!$A$5:$A$3260,$A$17:$A$1342,[1]апрель2026!$J$5:$J$3260)</f>
        <v>#VALUE!</v>
      </c>
      <c r="O496" s="45" t="e">
        <f>SUMIF([1]апрель2026!$A$5:$A$3260,$A$17:$A$1342,[1]апрель2026!$AE$5:$AE$3260)</f>
        <v>#VALUE!</v>
      </c>
      <c r="P496" s="45" t="e">
        <f>SUMIF([1]апрель2026!$A$5:$A$3260,$A$17:$A$1342,[1]апрель2026!$AF$5:$AF$3260)</f>
        <v>#VALUE!</v>
      </c>
      <c r="Q496" s="45" t="e">
        <f>SUMIF([1]апрель2026!$A$5:$A$3260,$A$17:$A$1342,[1]апрель2026!$AG$5:$AG$3260)</f>
        <v>#VALUE!</v>
      </c>
      <c r="R496" s="45" t="e">
        <f>SUMIF([1]апрель2026!$A$5:$A$3260,$A$17:$A$1342,[1]апрель2026!$AH$5:$AH$3260)</f>
        <v>#VALUE!</v>
      </c>
      <c r="S496" s="17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</row>
    <row r="497" spans="1:54" s="7" customFormat="1" hidden="1" x14ac:dyDescent="0.25">
      <c r="A497" s="23"/>
      <c r="B497" s="34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48"/>
      <c r="N497" s="55" t="e">
        <f t="shared" ref="N497:R497" si="32">SUM(N499:N524)</f>
        <v>#VALUE!</v>
      </c>
      <c r="O497" s="55" t="e">
        <f t="shared" si="32"/>
        <v>#VALUE!</v>
      </c>
      <c r="P497" s="55" t="e">
        <f t="shared" si="32"/>
        <v>#VALUE!</v>
      </c>
      <c r="Q497" s="55" t="e">
        <f t="shared" si="32"/>
        <v>#VALUE!</v>
      </c>
      <c r="R497" s="55" t="e">
        <f t="shared" si="32"/>
        <v>#VALUE!</v>
      </c>
      <c r="S497" s="17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</row>
    <row r="498" spans="1:54" s="7" customFormat="1" ht="15.75" hidden="1" x14ac:dyDescent="0.25">
      <c r="A498" s="61"/>
      <c r="B498" s="80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113"/>
      <c r="N498" s="64"/>
      <c r="O498" s="64"/>
      <c r="P498" s="64"/>
      <c r="Q498" s="64"/>
      <c r="R498" s="64"/>
      <c r="S498" s="17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</row>
    <row r="499" spans="1:54" s="7" customFormat="1" ht="15.75" hidden="1" x14ac:dyDescent="0.25">
      <c r="A499" s="23"/>
      <c r="B499" s="7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94"/>
      <c r="N499" s="45" t="e">
        <f>SUMIF([1]апрель2026!$A$5:$A$3260,$A$17:$A$1342,[1]апрель2026!$J$5:$J$3260)</f>
        <v>#VALUE!</v>
      </c>
      <c r="O499" s="45" t="e">
        <f>SUMIF([1]апрель2026!$A$5:$A$3260,$A$17:$A$1342,[1]апрель2026!$AE$5:$AE$3260)</f>
        <v>#VALUE!</v>
      </c>
      <c r="P499" s="45" t="e">
        <f>SUMIF([1]апрель2026!$A$5:$A$3260,$A$17:$A$1342,[1]апрель2026!$AF$5:$AF$3260)</f>
        <v>#VALUE!</v>
      </c>
      <c r="Q499" s="45" t="e">
        <f>SUMIF([1]апрель2026!$A$5:$A$3260,$A$17:$A$1342,[1]апрель2026!$AG$5:$AG$3260)</f>
        <v>#VALUE!</v>
      </c>
      <c r="R499" s="45" t="e">
        <f>SUMIF([1]апрель2026!$A$5:$A$3260,$A$17:$A$1342,[1]апрель2026!$AH$5:$AH$3260)</f>
        <v>#VALUE!</v>
      </c>
      <c r="S499" s="17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</row>
    <row r="500" spans="1:54" s="7" customFormat="1" ht="15.75" hidden="1" x14ac:dyDescent="0.25">
      <c r="A500" s="23"/>
      <c r="B500" s="7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94"/>
      <c r="N500" s="45" t="e">
        <f>SUMIF([1]апрель2026!$A$5:$A$3260,$A$17:$A$1342,[1]апрель2026!$J$5:$J$3260)</f>
        <v>#VALUE!</v>
      </c>
      <c r="O500" s="45" t="e">
        <f>SUMIF([1]апрель2026!$A$5:$A$3260,$A$17:$A$1342,[1]апрель2026!$AE$5:$AE$3260)</f>
        <v>#VALUE!</v>
      </c>
      <c r="P500" s="45" t="e">
        <f>SUMIF([1]апрель2026!$A$5:$A$3260,$A$17:$A$1342,[1]апрель2026!$AF$5:$AF$3260)</f>
        <v>#VALUE!</v>
      </c>
      <c r="Q500" s="45" t="e">
        <f>SUMIF([1]апрель2026!$A$5:$A$3260,$A$17:$A$1342,[1]апрель2026!$AG$5:$AG$3260)</f>
        <v>#VALUE!</v>
      </c>
      <c r="R500" s="45" t="e">
        <f>SUMIF([1]апрель2026!$A$5:$A$3260,$A$17:$A$1342,[1]апрель2026!$AH$5:$AH$3260)</f>
        <v>#VALUE!</v>
      </c>
      <c r="S500" s="17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</row>
    <row r="501" spans="1:54" s="7" customFormat="1" ht="15.75" hidden="1" x14ac:dyDescent="0.25">
      <c r="A501" s="23"/>
      <c r="B501" s="7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4"/>
      <c r="N501" s="45" t="e">
        <f>SUMIF([1]апрель2026!$A$5:$A$3260,$A$17:$A$1342,[1]апрель2026!$J$5:$J$3260)</f>
        <v>#VALUE!</v>
      </c>
      <c r="O501" s="45" t="e">
        <f>SUMIF([1]апрель2026!$A$5:$A$3260,$A$17:$A$1342,[1]апрель2026!$AE$5:$AE$3260)</f>
        <v>#VALUE!</v>
      </c>
      <c r="P501" s="45" t="e">
        <f>SUMIF([1]апрель2026!$A$5:$A$3260,$A$17:$A$1342,[1]апрель2026!$AF$5:$AF$3260)</f>
        <v>#VALUE!</v>
      </c>
      <c r="Q501" s="45" t="e">
        <f>SUMIF([1]апрель2026!$A$5:$A$3260,$A$17:$A$1342,[1]апрель2026!$AG$5:$AG$3260)</f>
        <v>#VALUE!</v>
      </c>
      <c r="R501" s="45" t="e">
        <f>SUMIF([1]апрель2026!$A$5:$A$3260,$A$17:$A$1342,[1]апрель2026!$AH$5:$AH$3260)</f>
        <v>#VALUE!</v>
      </c>
      <c r="S501" s="17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</row>
    <row r="502" spans="1:54" s="7" customFormat="1" ht="15.75" hidden="1" x14ac:dyDescent="0.25">
      <c r="A502" s="61"/>
      <c r="B502" s="80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114"/>
      <c r="N502" s="66"/>
      <c r="O502" s="66"/>
      <c r="P502" s="66"/>
      <c r="Q502" s="66"/>
      <c r="R502" s="66"/>
      <c r="S502" s="17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</row>
    <row r="503" spans="1:54" s="7" customFormat="1" ht="15.75" hidden="1" x14ac:dyDescent="0.25">
      <c r="A503" s="23"/>
      <c r="B503" s="7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94"/>
      <c r="N503" s="45" t="e">
        <f>SUMIF([1]апрель2026!$A$5:$A$3260,$A$17:$A$1342,[1]апрель2026!$J$5:$J$3260)</f>
        <v>#VALUE!</v>
      </c>
      <c r="O503" s="45" t="e">
        <f>SUMIF([1]апрель2026!$A$5:$A$3260,$A$17:$A$1342,[1]апрель2026!$AE$5:$AE$3260)</f>
        <v>#VALUE!</v>
      </c>
      <c r="P503" s="45" t="e">
        <f>SUMIF([1]апрель2026!$A$5:$A$3260,$A$17:$A$1342,[1]апрель2026!$AF$5:$AF$3260)</f>
        <v>#VALUE!</v>
      </c>
      <c r="Q503" s="45" t="e">
        <f>SUMIF([1]апрель2026!$A$5:$A$3260,$A$17:$A$1342,[1]апрель2026!$AG$5:$AG$3260)</f>
        <v>#VALUE!</v>
      </c>
      <c r="R503" s="45" t="e">
        <f>SUMIF([1]апрель2026!$A$5:$A$3260,$A$17:$A$1342,[1]апрель2026!$AH$5:$AH$3260)</f>
        <v>#VALUE!</v>
      </c>
      <c r="S503" s="17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</row>
    <row r="504" spans="1:54" s="7" customFormat="1" ht="15.75" hidden="1" x14ac:dyDescent="0.25">
      <c r="A504" s="23"/>
      <c r="B504" s="7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94"/>
      <c r="N504" s="45" t="e">
        <f>SUMIF([1]апрель2026!$A$5:$A$3260,$A$17:$A$1342,[1]апрель2026!$J$5:$J$3260)</f>
        <v>#VALUE!</v>
      </c>
      <c r="O504" s="45" t="e">
        <f>SUMIF([1]апрель2026!$A$5:$A$3260,$A$17:$A$1342,[1]апрель2026!$AE$5:$AE$3260)</f>
        <v>#VALUE!</v>
      </c>
      <c r="P504" s="45" t="e">
        <f>SUMIF([1]апрель2026!$A$5:$A$3260,$A$17:$A$1342,[1]апрель2026!$AF$5:$AF$3260)</f>
        <v>#VALUE!</v>
      </c>
      <c r="Q504" s="45" t="e">
        <f>SUMIF([1]апрель2026!$A$5:$A$3260,$A$17:$A$1342,[1]апрель2026!$AG$5:$AG$3260)</f>
        <v>#VALUE!</v>
      </c>
      <c r="R504" s="45" t="e">
        <f>SUMIF([1]апрель2026!$A$5:$A$3260,$A$17:$A$1342,[1]апрель2026!$AH$5:$AH$3260)</f>
        <v>#VALUE!</v>
      </c>
      <c r="S504" s="17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</row>
    <row r="505" spans="1:54" s="7" customFormat="1" ht="15.75" hidden="1" x14ac:dyDescent="0.25">
      <c r="A505" s="61"/>
      <c r="B505" s="80"/>
      <c r="C505" s="88"/>
      <c r="D505" s="65"/>
      <c r="E505" s="65"/>
      <c r="F505" s="65"/>
      <c r="G505" s="65"/>
      <c r="H505" s="65"/>
      <c r="I505" s="65"/>
      <c r="J505" s="65"/>
      <c r="K505" s="65"/>
      <c r="L505" s="65"/>
      <c r="M505" s="114"/>
      <c r="N505" s="66"/>
      <c r="O505" s="66"/>
      <c r="P505" s="66"/>
      <c r="Q505" s="66"/>
      <c r="R505" s="66"/>
      <c r="S505" s="17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</row>
    <row r="506" spans="1:54" s="7" customFormat="1" ht="15.75" hidden="1" x14ac:dyDescent="0.25">
      <c r="A506" s="23"/>
      <c r="B506" s="105"/>
      <c r="C506" s="49"/>
      <c r="D506" s="2"/>
      <c r="E506" s="2"/>
      <c r="F506" s="2"/>
      <c r="G506" s="2"/>
      <c r="H506" s="2"/>
      <c r="I506" s="2"/>
      <c r="J506" s="2"/>
      <c r="K506" s="2"/>
      <c r="L506" s="2"/>
      <c r="M506" s="94"/>
      <c r="N506" s="45" t="e">
        <f>SUMIF([1]апрель2026!$A$5:$A$3260,$A$17:$A$1342,[1]апрель2026!$J$5:$J$3260)</f>
        <v>#VALUE!</v>
      </c>
      <c r="O506" s="45" t="e">
        <f>SUMIF([1]апрель2026!$A$5:$A$3260,$A$17:$A$1342,[1]апрель2026!$AE$5:$AE$3260)</f>
        <v>#VALUE!</v>
      </c>
      <c r="P506" s="45" t="e">
        <f>SUMIF([1]апрель2026!$A$5:$A$3260,$A$17:$A$1342,[1]апрель2026!$AF$5:$AF$3260)</f>
        <v>#VALUE!</v>
      </c>
      <c r="Q506" s="45" t="e">
        <f>SUMIF([1]апрель2026!$A$5:$A$3260,$A$17:$A$1342,[1]апрель2026!$AG$5:$AG$3260)</f>
        <v>#VALUE!</v>
      </c>
      <c r="R506" s="45" t="e">
        <f>SUMIF([1]апрель2026!$A$5:$A$3260,$A$17:$A$1342,[1]апрель2026!$AH$5:$AH$3260)</f>
        <v>#VALUE!</v>
      </c>
      <c r="S506" s="17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</row>
    <row r="507" spans="1:54" s="7" customFormat="1" ht="15.75" hidden="1" x14ac:dyDescent="0.25">
      <c r="A507" s="23"/>
      <c r="B507" s="105"/>
      <c r="C507" s="49"/>
      <c r="D507" s="2"/>
      <c r="E507" s="2"/>
      <c r="F507" s="2"/>
      <c r="G507" s="2"/>
      <c r="H507" s="2"/>
      <c r="I507" s="2"/>
      <c r="J507" s="2"/>
      <c r="K507" s="2"/>
      <c r="L507" s="2"/>
      <c r="M507" s="94"/>
      <c r="N507" s="45" t="e">
        <f>SUMIF([1]апрель2026!$A$5:$A$3260,$A$17:$A$1342,[1]апрель2026!$J$5:$J$3260)</f>
        <v>#VALUE!</v>
      </c>
      <c r="O507" s="45" t="e">
        <f>SUMIF([1]апрель2026!$A$5:$A$3260,$A$17:$A$1342,[1]апрель2026!$AE$5:$AE$3260)</f>
        <v>#VALUE!</v>
      </c>
      <c r="P507" s="45" t="e">
        <f>SUMIF([1]апрель2026!$A$5:$A$3260,$A$17:$A$1342,[1]апрель2026!$AF$5:$AF$3260)</f>
        <v>#VALUE!</v>
      </c>
      <c r="Q507" s="45" t="e">
        <f>SUMIF([1]апрель2026!$A$5:$A$3260,$A$17:$A$1342,[1]апрель2026!$AG$5:$AG$3260)</f>
        <v>#VALUE!</v>
      </c>
      <c r="R507" s="45" t="e">
        <f>SUMIF([1]апрель2026!$A$5:$A$3260,$A$17:$A$1342,[1]апрель2026!$AH$5:$AH$3260)</f>
        <v>#VALUE!</v>
      </c>
      <c r="S507" s="17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</row>
    <row r="508" spans="1:54" s="7" customFormat="1" ht="15.75" hidden="1" x14ac:dyDescent="0.25">
      <c r="A508" s="23"/>
      <c r="B508" s="7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4"/>
      <c r="N508" s="45" t="e">
        <f>SUMIF([1]апрель2026!$A$5:$A$3260,$A$17:$A$1342,[1]апрель2026!$J$5:$J$3260)</f>
        <v>#VALUE!</v>
      </c>
      <c r="O508" s="45" t="e">
        <f>SUMIF([1]апрель2026!$A$5:$A$3260,$A$17:$A$1342,[1]апрель2026!$AE$5:$AE$3260)</f>
        <v>#VALUE!</v>
      </c>
      <c r="P508" s="45" t="e">
        <f>SUMIF([1]апрель2026!$A$5:$A$3260,$A$17:$A$1342,[1]апрель2026!$AF$5:$AF$3260)</f>
        <v>#VALUE!</v>
      </c>
      <c r="Q508" s="45" t="e">
        <f>SUMIF([1]апрель2026!$A$5:$A$3260,$A$17:$A$1342,[1]апрель2026!$AG$5:$AG$3260)</f>
        <v>#VALUE!</v>
      </c>
      <c r="R508" s="45" t="e">
        <f>SUMIF([1]апрель2026!$A$5:$A$3260,$A$17:$A$1342,[1]апрель2026!$AH$5:$AH$3260)</f>
        <v>#VALUE!</v>
      </c>
      <c r="S508" s="17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</row>
    <row r="509" spans="1:54" s="7" customFormat="1" ht="15.75" hidden="1" x14ac:dyDescent="0.25">
      <c r="A509" s="23"/>
      <c r="B509" s="80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4"/>
      <c r="N509" s="45"/>
      <c r="O509" s="45"/>
      <c r="P509" s="45"/>
      <c r="Q509" s="45"/>
      <c r="R509" s="45"/>
      <c r="S509" s="17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</row>
    <row r="510" spans="1:54" s="7" customFormat="1" hidden="1" x14ac:dyDescent="0.25">
      <c r="A510" s="51"/>
      <c r="B510" s="50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115"/>
      <c r="N510" s="58" t="e">
        <f>SUMIF([1]апрель2026!$A$5:$A$3260,$A$17:$A$1342,[1]апрель2026!$J$5:$J$3260)</f>
        <v>#VALUE!</v>
      </c>
      <c r="O510" s="58" t="e">
        <f>SUMIF([1]апрель2026!$A$5:$A$3260,$A$17:$A$1342,[1]апрель2026!$AE$5:$AE$3260)</f>
        <v>#VALUE!</v>
      </c>
      <c r="P510" s="58" t="e">
        <f>SUMIF([1]апрель2026!$A$5:$A$3260,$A$17:$A$1342,[1]апрель2026!$AF$5:$AF$3260)</f>
        <v>#VALUE!</v>
      </c>
      <c r="Q510" s="58" t="e">
        <f>SUMIF([1]апрель2026!$A$5:$A$3260,$A$17:$A$1342,[1]апрель2026!$AG$5:$AG$3260)</f>
        <v>#VALUE!</v>
      </c>
      <c r="R510" s="58" t="e">
        <f>SUMIF([1]апрель2026!$A$5:$A$3260,$A$17:$A$1342,[1]апрель2026!$AH$5:$AH$3260)</f>
        <v>#VALUE!</v>
      </c>
      <c r="S510" s="17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</row>
    <row r="511" spans="1:54" s="7" customFormat="1" hidden="1" x14ac:dyDescent="0.25">
      <c r="A511" s="51"/>
      <c r="B511" s="50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115"/>
      <c r="N511" s="58" t="e">
        <f>SUMIF([1]апрель2026!$A$5:$A$3260,$A$17:$A$1342,[1]апрель2026!$J$5:$J$3260)</f>
        <v>#VALUE!</v>
      </c>
      <c r="O511" s="58" t="e">
        <f>SUMIF([1]апрель2026!$A$5:$A$3260,$A$17:$A$1342,[1]апрель2026!$AE$5:$AE$3260)</f>
        <v>#VALUE!</v>
      </c>
      <c r="P511" s="58" t="e">
        <f>SUMIF([1]апрель2026!$A$5:$A$3260,$A$17:$A$1342,[1]апрель2026!$AF$5:$AF$3260)</f>
        <v>#VALUE!</v>
      </c>
      <c r="Q511" s="58" t="e">
        <f>SUMIF([1]апрель2026!$A$5:$A$3260,$A$17:$A$1342,[1]апрель2026!$AG$5:$AG$3260)</f>
        <v>#VALUE!</v>
      </c>
      <c r="R511" s="58" t="e">
        <f>SUMIF([1]апрель2026!$A$5:$A$3260,$A$17:$A$1342,[1]апрель2026!$AH$5:$AH$3260)</f>
        <v>#VALUE!</v>
      </c>
      <c r="S511" s="17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</row>
    <row r="512" spans="1:54" s="7" customFormat="1" hidden="1" x14ac:dyDescent="0.25">
      <c r="A512" s="51"/>
      <c r="B512" s="50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115"/>
      <c r="N512" s="58" t="e">
        <f>SUMIF([1]апрель2026!$A$5:$A$3260,$A$17:$A$1342,[1]апрель2026!$J$5:$J$3260)</f>
        <v>#VALUE!</v>
      </c>
      <c r="O512" s="58" t="e">
        <f>SUMIF([1]апрель2026!$A$5:$A$3260,$A$17:$A$1342,[1]апрель2026!$AE$5:$AE$3260)</f>
        <v>#VALUE!</v>
      </c>
      <c r="P512" s="58" t="e">
        <f>SUMIF([1]апрель2026!$A$5:$A$3260,$A$17:$A$1342,[1]апрель2026!$AF$5:$AF$3260)</f>
        <v>#VALUE!</v>
      </c>
      <c r="Q512" s="58" t="e">
        <f>SUMIF([1]апрель2026!$A$5:$A$3260,$A$17:$A$1342,[1]апрель2026!$AG$5:$AG$3260)</f>
        <v>#VALUE!</v>
      </c>
      <c r="R512" s="58" t="e">
        <f>SUMIF([1]апрель2026!$A$5:$A$3260,$A$17:$A$1342,[1]апрель2026!$AH$5:$AH$3260)</f>
        <v>#VALUE!</v>
      </c>
      <c r="S512" s="17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</row>
    <row r="513" spans="1:54" s="7" customFormat="1" ht="15.75" hidden="1" x14ac:dyDescent="0.25">
      <c r="A513" s="61"/>
      <c r="B513" s="80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114"/>
      <c r="N513" s="66"/>
      <c r="O513" s="66"/>
      <c r="P513" s="66"/>
      <c r="Q513" s="66"/>
      <c r="R513" s="66"/>
      <c r="S513" s="17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</row>
    <row r="514" spans="1:54" s="7" customFormat="1" hidden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94"/>
      <c r="N514" s="45" t="e">
        <f>SUMIF([1]апрель2026!$A$5:$A$3260,$A$17:$A$1342,[1]апрель2026!$J$5:$J$3260)</f>
        <v>#VALUE!</v>
      </c>
      <c r="O514" s="45" t="e">
        <f>SUMIF([1]апрель2026!$A$5:$A$3260,$A$17:$A$1342,[1]апрель2026!$AE$5:$AE$3260)</f>
        <v>#VALUE!</v>
      </c>
      <c r="P514" s="45" t="e">
        <f>SUMIF([1]апрель2026!$A$5:$A$3260,$A$17:$A$1342,[1]апрель2026!$AF$5:$AF$3260)</f>
        <v>#VALUE!</v>
      </c>
      <c r="Q514" s="45" t="e">
        <f>SUMIF([1]апрель2026!$A$5:$A$3260,$A$17:$A$1342,[1]апрель2026!$AG$5:$AG$3260)</f>
        <v>#VALUE!</v>
      </c>
      <c r="R514" s="45" t="e">
        <f>SUMIF([1]апрель2026!$A$5:$A$3260,$A$17:$A$1342,[1]апрель2026!$AH$5:$AH$3260)</f>
        <v>#VALUE!</v>
      </c>
      <c r="S514" s="17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</row>
    <row r="515" spans="1:54" s="7" customFormat="1" hidden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94"/>
      <c r="N515" s="45" t="e">
        <f>SUMIF([1]апрель2026!$A$5:$A$3260,$A$17:$A$1342,[1]апрель2026!$J$5:$J$3260)</f>
        <v>#VALUE!</v>
      </c>
      <c r="O515" s="45" t="e">
        <f>SUMIF([1]апрель2026!$A$5:$A$3260,$A$17:$A$1342,[1]апрель2026!$AE$5:$AE$3260)</f>
        <v>#VALUE!</v>
      </c>
      <c r="P515" s="45" t="e">
        <f>SUMIF([1]апрель2026!$A$5:$A$3260,$A$17:$A$1342,[1]апрель2026!$AF$5:$AF$3260)</f>
        <v>#VALUE!</v>
      </c>
      <c r="Q515" s="45" t="e">
        <f>SUMIF([1]апрель2026!$A$5:$A$3260,$A$17:$A$1342,[1]апрель2026!$AG$5:$AG$3260)</f>
        <v>#VALUE!</v>
      </c>
      <c r="R515" s="45" t="e">
        <f>SUMIF([1]апрель2026!$A$5:$A$3260,$A$17:$A$1342,[1]апрель2026!$AH$5:$AH$3260)</f>
        <v>#VALUE!</v>
      </c>
      <c r="S515" s="17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</row>
    <row r="516" spans="1:54" s="7" customFormat="1" hidden="1" x14ac:dyDescent="0.25">
      <c r="A516" s="23"/>
      <c r="B516" s="106"/>
      <c r="C516" s="49"/>
      <c r="D516" s="2"/>
      <c r="E516" s="2"/>
      <c r="F516" s="2"/>
      <c r="G516" s="2"/>
      <c r="H516" s="2"/>
      <c r="I516" s="2"/>
      <c r="J516" s="2"/>
      <c r="K516" s="2"/>
      <c r="L516" s="2"/>
      <c r="M516" s="94"/>
      <c r="N516" s="45" t="e">
        <f>SUMIF([1]апрель2026!$A$5:$A$3260,$A$17:$A$1342,[1]апрель2026!$J$5:$J$3260)</f>
        <v>#VALUE!</v>
      </c>
      <c r="O516" s="45" t="e">
        <f>SUMIF([1]апрель2026!$A$5:$A$3260,$A$17:$A$1342,[1]апрель2026!$AE$5:$AE$3260)</f>
        <v>#VALUE!</v>
      </c>
      <c r="P516" s="45" t="e">
        <f>SUMIF([1]апрель2026!$A$5:$A$3260,$A$17:$A$1342,[1]апрель2026!$AF$5:$AF$3260)</f>
        <v>#VALUE!</v>
      </c>
      <c r="Q516" s="45" t="e">
        <f>SUMIF([1]апрель2026!$A$5:$A$3260,$A$17:$A$1342,[1]апрель2026!$AG$5:$AG$3260)</f>
        <v>#VALUE!</v>
      </c>
      <c r="R516" s="45" t="e">
        <f>SUMIF([1]апрель2026!$A$5:$A$3260,$A$17:$A$1342,[1]апрель2026!$AH$5:$AH$3260)</f>
        <v>#VALUE!</v>
      </c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</row>
    <row r="517" spans="1:54" s="7" customFormat="1" hidden="1" x14ac:dyDescent="0.25">
      <c r="A517" s="23"/>
      <c r="B517" s="106"/>
      <c r="C517" s="49"/>
      <c r="D517" s="2"/>
      <c r="E517" s="2"/>
      <c r="F517" s="2"/>
      <c r="G517" s="2"/>
      <c r="H517" s="2"/>
      <c r="I517" s="2"/>
      <c r="J517" s="2"/>
      <c r="K517" s="2"/>
      <c r="L517" s="2"/>
      <c r="M517" s="94"/>
      <c r="N517" s="45" t="e">
        <f>SUMIF([1]апрель2026!$A$5:$A$3260,$A$17:$A$1342,[1]апрель2026!$J$5:$J$3260)</f>
        <v>#VALUE!</v>
      </c>
      <c r="O517" s="45" t="e">
        <f>SUMIF([1]апрель2026!$A$5:$A$3260,$A$17:$A$1342,[1]апрель2026!$AE$5:$AE$3260)</f>
        <v>#VALUE!</v>
      </c>
      <c r="P517" s="45" t="e">
        <f>SUMIF([1]апрель2026!$A$5:$A$3260,$A$17:$A$1342,[1]апрель2026!$AF$5:$AF$3260)</f>
        <v>#VALUE!</v>
      </c>
      <c r="Q517" s="45" t="e">
        <f>SUMIF([1]апрель2026!$A$5:$A$3260,$A$17:$A$1342,[1]апрель2026!$AG$5:$AG$3260)</f>
        <v>#VALUE!</v>
      </c>
      <c r="R517" s="45" t="e">
        <f>SUMIF([1]апрель2026!$A$5:$A$3260,$A$17:$A$1342,[1]апрель2026!$AH$5:$AH$3260)</f>
        <v>#VALUE!</v>
      </c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</row>
    <row r="518" spans="1:54" s="7" customFormat="1" hidden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94"/>
      <c r="N518" s="45" t="e">
        <f>SUMIF([1]апрель2026!$A$5:$A$3260,$A$17:$A$1342,[1]апрель2026!$J$5:$J$3260)</f>
        <v>#VALUE!</v>
      </c>
      <c r="O518" s="45" t="e">
        <f>SUMIF([1]апрель2026!$A$5:$A$3260,$A$17:$A$1342,[1]апрель2026!$AE$5:$AE$3260)</f>
        <v>#VALUE!</v>
      </c>
      <c r="P518" s="45" t="e">
        <f>SUMIF([1]апрель2026!$A$5:$A$3260,$A$17:$A$1342,[1]апрель2026!$AF$5:$AF$3260)</f>
        <v>#VALUE!</v>
      </c>
      <c r="Q518" s="45" t="e">
        <f>SUMIF([1]апрель2026!$A$5:$A$3260,$A$17:$A$1342,[1]апрель2026!$AG$5:$AG$3260)</f>
        <v>#VALUE!</v>
      </c>
      <c r="R518" s="45" t="e">
        <f>SUMIF([1]апрель2026!$A$5:$A$3260,$A$17:$A$1342,[1]апрель2026!$AH$5:$AH$3260)</f>
        <v>#VALUE!</v>
      </c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</row>
    <row r="519" spans="1:54" s="7" customFormat="1" hidden="1" x14ac:dyDescent="0.25">
      <c r="A519" s="23"/>
      <c r="B519" s="106"/>
      <c r="C519" s="49"/>
      <c r="D519" s="2"/>
      <c r="E519" s="2"/>
      <c r="F519" s="2"/>
      <c r="G519" s="2"/>
      <c r="H519" s="2"/>
      <c r="I519" s="2"/>
      <c r="J519" s="2"/>
      <c r="K519" s="2"/>
      <c r="L519" s="2"/>
      <c r="M519" s="94"/>
      <c r="N519" s="45" t="e">
        <f>SUMIF([1]апрель2026!$A$5:$A$3260,$A$17:$A$1342,[1]апрель2026!$J$5:$J$3260)</f>
        <v>#VALUE!</v>
      </c>
      <c r="O519" s="45" t="e">
        <f>SUMIF([1]апрель2026!$A$5:$A$3260,$A$17:$A$1342,[1]апрель2026!$AE$5:$AE$3260)</f>
        <v>#VALUE!</v>
      </c>
      <c r="P519" s="45" t="e">
        <f>SUMIF([1]апрель2026!$A$5:$A$3260,$A$17:$A$1342,[1]апрель2026!$AF$5:$AF$3260)</f>
        <v>#VALUE!</v>
      </c>
      <c r="Q519" s="45" t="e">
        <f>SUMIF([1]апрель2026!$A$5:$A$3260,$A$17:$A$1342,[1]апрель2026!$AG$5:$AG$3260)</f>
        <v>#VALUE!</v>
      </c>
      <c r="R519" s="45" t="e">
        <f>SUMIF([1]апрель2026!$A$5:$A$3260,$A$17:$A$1342,[1]апрель2026!$AH$5:$AH$3260)</f>
        <v>#VALUE!</v>
      </c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</row>
    <row r="520" spans="1:54" s="7" customFormat="1" hidden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94"/>
      <c r="N520" s="45" t="e">
        <f>SUMIF([1]апрель2026!$A$5:$A$3260,$A$17:$A$1342,[1]апрель2026!$J$5:$J$3260)</f>
        <v>#VALUE!</v>
      </c>
      <c r="O520" s="45" t="e">
        <f>SUMIF([1]апрель2026!$A$5:$A$3260,$A$17:$A$1342,[1]апрель2026!$AE$5:$AE$3260)</f>
        <v>#VALUE!</v>
      </c>
      <c r="P520" s="45" t="e">
        <f>SUMIF([1]апрель2026!$A$5:$A$3260,$A$17:$A$1342,[1]апрель2026!$AF$5:$AF$3260)</f>
        <v>#VALUE!</v>
      </c>
      <c r="Q520" s="45" t="e">
        <f>SUMIF([1]апрель2026!$A$5:$A$3260,$A$17:$A$1342,[1]апрель2026!$AG$5:$AG$3260)</f>
        <v>#VALUE!</v>
      </c>
      <c r="R520" s="45" t="e">
        <f>SUMIF([1]апрель2026!$A$5:$A$3260,$A$17:$A$1342,[1]апрель2026!$AH$5:$AH$3260)</f>
        <v>#VALUE!</v>
      </c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</row>
    <row r="521" spans="1:54" s="7" customFormat="1" hidden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94"/>
      <c r="N521" s="45" t="e">
        <f>SUMIF([1]апрель2026!$A$5:$A$3260,$A$17:$A$1342,[1]апрель2026!$J$5:$J$3260)</f>
        <v>#VALUE!</v>
      </c>
      <c r="O521" s="45" t="e">
        <f>SUMIF([1]апрель2026!$A$5:$A$3260,$A$17:$A$1342,[1]апрель2026!$AE$5:$AE$3260)</f>
        <v>#VALUE!</v>
      </c>
      <c r="P521" s="45" t="e">
        <f>SUMIF([1]апрель2026!$A$5:$A$3260,$A$17:$A$1342,[1]апрель2026!$AF$5:$AF$3260)</f>
        <v>#VALUE!</v>
      </c>
      <c r="Q521" s="45" t="e">
        <f>SUMIF([1]апрель2026!$A$5:$A$3260,$A$17:$A$1342,[1]апрель2026!$AG$5:$AG$3260)</f>
        <v>#VALUE!</v>
      </c>
      <c r="R521" s="45" t="e">
        <f>SUMIF([1]апрель2026!$A$5:$A$3260,$A$17:$A$1342,[1]апрель2026!$AH$5:$AH$3260)</f>
        <v>#VALUE!</v>
      </c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</row>
    <row r="522" spans="1:54" s="7" customFormat="1" hidden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94"/>
      <c r="N522" s="45" t="e">
        <f>SUMIF([1]апрель2026!$A$5:$A$3260,$A$17:$A$1342,[1]апрель2026!$J$5:$J$3260)</f>
        <v>#VALUE!</v>
      </c>
      <c r="O522" s="45" t="e">
        <f>SUMIF([1]апрель2026!$A$5:$A$3260,$A$17:$A$1342,[1]апрель2026!$AE$5:$AE$3260)</f>
        <v>#VALUE!</v>
      </c>
      <c r="P522" s="45" t="e">
        <f>SUMIF([1]апрель2026!$A$5:$A$3260,$A$17:$A$1342,[1]апрель2026!$AF$5:$AF$3260)</f>
        <v>#VALUE!</v>
      </c>
      <c r="Q522" s="45" t="e">
        <f>SUMIF([1]апрель2026!$A$5:$A$3260,$A$17:$A$1342,[1]апрель2026!$AG$5:$AG$3260)</f>
        <v>#VALUE!</v>
      </c>
      <c r="R522" s="45" t="e">
        <f>SUMIF([1]апрель2026!$A$5:$A$3260,$A$17:$A$1342,[1]апрель2026!$AH$5:$AH$3260)</f>
        <v>#VALUE!</v>
      </c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</row>
    <row r="523" spans="1:54" s="7" customFormat="1" hidden="1" x14ac:dyDescent="0.25">
      <c r="A523" s="23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94"/>
      <c r="N523" s="45" t="e">
        <f>SUMIF([1]апрель2026!$A$5:$A$3260,$A$17:$A$1342,[1]апрель2026!$J$5:$J$3260)</f>
        <v>#VALUE!</v>
      </c>
      <c r="O523" s="45" t="e">
        <f>SUMIF([1]апрель2026!$A$5:$A$3260,$A$17:$A$1342,[1]апрель2026!$AE$5:$AE$3260)</f>
        <v>#VALUE!</v>
      </c>
      <c r="P523" s="45" t="e">
        <f>SUMIF([1]апрель2026!$A$5:$A$3260,$A$17:$A$1342,[1]апрель2026!$AF$5:$AF$3260)</f>
        <v>#VALUE!</v>
      </c>
      <c r="Q523" s="45" t="e">
        <f>SUMIF([1]апрель2026!$A$5:$A$3260,$A$17:$A$1342,[1]апрель2026!$AG$5:$AG$3260)</f>
        <v>#VALUE!</v>
      </c>
      <c r="R523" s="45" t="e">
        <f>SUMIF([1]апрель2026!$A$5:$A$3260,$A$17:$A$1342,[1]апрель2026!$AH$5:$AH$3260)</f>
        <v>#VALUE!</v>
      </c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</row>
    <row r="524" spans="1:54" s="7" customFormat="1" hidden="1" x14ac:dyDescent="0.25">
      <c r="A524" s="51"/>
      <c r="B524" s="50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115"/>
      <c r="N524" s="58" t="e">
        <f>SUMIF([1]апрель2026!$A$5:$A$3260,$A$17:$A$1342,[1]апрель2026!$J$5:$J$3260)</f>
        <v>#VALUE!</v>
      </c>
      <c r="O524" s="58" t="e">
        <f>SUMIF([1]апрель2026!$A$5:$A$3260,$A$17:$A$1342,[1]апрель2026!$AE$5:$AE$3260)</f>
        <v>#VALUE!</v>
      </c>
      <c r="P524" s="58" t="e">
        <f>SUMIF([1]апрель2026!$A$5:$A$3260,$A$17:$A$1342,[1]апрель2026!$AF$5:$AF$3260)</f>
        <v>#VALUE!</v>
      </c>
      <c r="Q524" s="58" t="e">
        <f>SUMIF([1]апрель2026!$A$5:$A$3260,$A$17:$A$1342,[1]апрель2026!$AG$5:$AG$3260)</f>
        <v>#VALUE!</v>
      </c>
      <c r="R524" s="58" t="e">
        <f>SUMIF([1]апрель2026!$A$5:$A$3260,$A$17:$A$1342,[1]апрель2026!$AH$5:$AH$3260)</f>
        <v>#VALUE!</v>
      </c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</row>
    <row r="525" spans="1:54" s="7" customFormat="1" hidden="1" x14ac:dyDescent="0.25">
      <c r="A525" s="23"/>
      <c r="B525" s="3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48"/>
      <c r="N525" s="55"/>
      <c r="O525" s="55"/>
      <c r="P525" s="55"/>
      <c r="Q525" s="55"/>
      <c r="R525" s="55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</row>
    <row r="526" spans="1:54" s="7" customFormat="1" hidden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94"/>
      <c r="N526" s="45"/>
      <c r="O526" s="45"/>
      <c r="P526" s="45"/>
      <c r="Q526" s="45"/>
      <c r="R526" s="45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</row>
    <row r="527" spans="1:54" x14ac:dyDescent="0.25">
      <c r="A527" s="23"/>
      <c r="B527" s="3" t="s">
        <v>19</v>
      </c>
      <c r="C527" s="9">
        <v>0</v>
      </c>
      <c r="D527" s="9">
        <v>3111.71</v>
      </c>
      <c r="E527" s="9">
        <v>0</v>
      </c>
      <c r="F527" s="9">
        <v>0</v>
      </c>
      <c r="G527" s="9">
        <v>3111.71</v>
      </c>
      <c r="H527" s="9">
        <v>0</v>
      </c>
      <c r="I527" s="9">
        <v>3111.71</v>
      </c>
      <c r="J527" s="9">
        <v>0</v>
      </c>
      <c r="K527" s="9">
        <v>0</v>
      </c>
      <c r="L527" s="9">
        <v>3111.71</v>
      </c>
      <c r="M527" s="48">
        <v>3111.71</v>
      </c>
      <c r="N527" s="55" t="e">
        <f t="shared" ref="N527:R527" si="33">N387+N424+N472+N497+N495+N525</f>
        <v>#VALUE!</v>
      </c>
      <c r="O527" s="55" t="e">
        <f t="shared" si="33"/>
        <v>#VALUE!</v>
      </c>
      <c r="P527" s="55" t="e">
        <f t="shared" si="33"/>
        <v>#VALUE!</v>
      </c>
      <c r="Q527" s="55" t="e">
        <f t="shared" si="33"/>
        <v>#VALUE!</v>
      </c>
      <c r="R527" s="55" t="e">
        <f t="shared" si="33"/>
        <v>#VALUE!</v>
      </c>
    </row>
    <row r="528" spans="1:54" x14ac:dyDescent="0.25">
      <c r="A528" s="23"/>
      <c r="B528" s="3" t="s">
        <v>38</v>
      </c>
      <c r="C528" s="2"/>
      <c r="D528" s="2"/>
      <c r="E528" s="2"/>
      <c r="F528" s="2" t="e">
        <v>#DIV/0!</v>
      </c>
      <c r="G528" s="2"/>
      <c r="H528" s="2"/>
      <c r="I528" s="2"/>
      <c r="J528" s="2"/>
      <c r="K528" s="2" t="e">
        <v>#DIV/0!</v>
      </c>
      <c r="L528" s="2"/>
      <c r="M528" s="94"/>
      <c r="N528" s="56"/>
      <c r="O528" s="56"/>
      <c r="P528" s="56"/>
      <c r="Q528" s="56"/>
      <c r="R528" s="56"/>
    </row>
    <row r="529" spans="1:85" x14ac:dyDescent="0.25">
      <c r="A529" s="23"/>
      <c r="B529" s="3" t="s">
        <v>10</v>
      </c>
      <c r="C529" s="9">
        <v>1726.590000000002</v>
      </c>
      <c r="D529" s="9">
        <v>45594.649999999994</v>
      </c>
      <c r="E529" s="9">
        <v>24582.5</v>
      </c>
      <c r="F529" s="9">
        <v>53.915316818968897</v>
      </c>
      <c r="G529" s="9">
        <v>21012.149999999994</v>
      </c>
      <c r="H529" s="9">
        <v>2191.4700000000012</v>
      </c>
      <c r="I529" s="9">
        <v>22738.739999999998</v>
      </c>
      <c r="J529" s="9">
        <v>2191.4700000000053</v>
      </c>
      <c r="K529" s="9">
        <v>9.6376052498951363</v>
      </c>
      <c r="L529" s="9">
        <v>20547.269999999993</v>
      </c>
      <c r="M529" s="48">
        <v>22738.739999999994</v>
      </c>
      <c r="N529" s="55" t="e">
        <f t="shared" ref="N529:R529" si="34">SUM(N530:N564)</f>
        <v>#VALUE!</v>
      </c>
      <c r="O529" s="55" t="e">
        <f t="shared" si="34"/>
        <v>#VALUE!</v>
      </c>
      <c r="P529" s="55" t="e">
        <f t="shared" si="34"/>
        <v>#VALUE!</v>
      </c>
      <c r="Q529" s="55" t="e">
        <f t="shared" si="34"/>
        <v>#VALUE!</v>
      </c>
      <c r="R529" s="55" t="e">
        <f t="shared" si="34"/>
        <v>#VALUE!</v>
      </c>
    </row>
    <row r="530" spans="1:85" s="96" customFormat="1" hidden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12"/>
      <c r="N530" s="19" t="e">
        <f>SUMIF([1]апрель2026!$A$5:$A$3260,$A$17:$A$1342,[1]апрель2026!$J$5:$J$3260)</f>
        <v>#VALUE!</v>
      </c>
      <c r="O530" s="19" t="e">
        <f>SUMIF([1]апрель2026!$A$5:$A$3260,$A$17:$A$1342,[1]апрель2026!$AE$5:$AE$3260)</f>
        <v>#VALUE!</v>
      </c>
      <c r="P530" s="19" t="e">
        <f>SUMIF([1]апрель2026!$A$5:$A$3260,$A$17:$A$1342,[1]апрель2026!$AF$5:$AF$3260)</f>
        <v>#VALUE!</v>
      </c>
      <c r="Q530" s="19" t="e">
        <f>SUMIF([1]апрель2026!$A$5:$A$3260,$A$17:$A$1342,[1]апрель2026!$AG$5:$AG$3260)</f>
        <v>#VALUE!</v>
      </c>
      <c r="R530" s="19" t="e">
        <f>SUMIF([1]апрель2026!$A$5:$A$3260,$A$17:$A$1342,[1]апрель2026!$AH$5:$AH$3260)</f>
        <v>#VALUE!</v>
      </c>
      <c r="S530" s="17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</row>
    <row r="531" spans="1:85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2"/>
      <c r="N531" s="19" t="e">
        <f>SUMIF([1]апрель2026!$A$5:$A$3260,$A$17:$A$1342,[1]апрель2026!$J$5:$J$3260)</f>
        <v>#VALUE!</v>
      </c>
      <c r="O531" s="19" t="e">
        <f>SUMIF([1]апрель2026!$A$5:$A$3260,$A$17:$A$1342,[1]апрель2026!$AE$5:$AE$3260)</f>
        <v>#VALUE!</v>
      </c>
      <c r="P531" s="19" t="e">
        <f>SUMIF([1]апрель2026!$A$5:$A$3260,$A$17:$A$1342,[1]апрель2026!$AF$5:$AF$3260)</f>
        <v>#VALUE!</v>
      </c>
      <c r="Q531" s="19" t="e">
        <f>SUMIF([1]апрель2026!$A$5:$A$3260,$A$17:$A$1342,[1]апрель2026!$AG$5:$AG$3260)</f>
        <v>#VALUE!</v>
      </c>
      <c r="R531" s="19" t="e">
        <f>SUMIF([1]апрель2026!$A$5:$A$3260,$A$17:$A$1342,[1]апрель2026!$AH$5:$AH$3260)</f>
        <v>#VALUE!</v>
      </c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</row>
    <row r="532" spans="1:85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2"/>
      <c r="N532" s="19" t="e">
        <f>SUMIF([1]апрель2026!$A$5:$A$3260,$A$17:$A$1342,[1]апрель2026!$J$5:$J$3260)</f>
        <v>#VALUE!</v>
      </c>
      <c r="O532" s="19" t="e">
        <f>SUMIF([1]апрель2026!$A$5:$A$3260,$A$17:$A$1342,[1]апрель2026!$AE$5:$AE$3260)</f>
        <v>#VALUE!</v>
      </c>
      <c r="P532" s="19" t="e">
        <f>SUMIF([1]апрель2026!$A$5:$A$3260,$A$17:$A$1342,[1]апрель2026!$AF$5:$AF$3260)</f>
        <v>#VALUE!</v>
      </c>
      <c r="Q532" s="19" t="e">
        <f>SUMIF([1]апрель2026!$A$5:$A$3260,$A$17:$A$1342,[1]апрель2026!$AG$5:$AG$3260)</f>
        <v>#VALUE!</v>
      </c>
      <c r="R532" s="19" t="e">
        <f>SUMIF([1]апрель2026!$A$5:$A$3260,$A$17:$A$1342,[1]апрель2026!$AH$5:$AH$3260)</f>
        <v>#VALUE!</v>
      </c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</row>
    <row r="533" spans="1:85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2"/>
      <c r="N533" s="19" t="e">
        <f>SUMIF([1]апрель2026!$A$5:$A$3260,$A$17:$A$1342,[1]апрель2026!$J$5:$J$3260)</f>
        <v>#VALUE!</v>
      </c>
      <c r="O533" s="19" t="e">
        <f>SUMIF([1]апрель2026!$A$5:$A$3260,$A$17:$A$1342,[1]апрель2026!$AE$5:$AE$3260)</f>
        <v>#VALUE!</v>
      </c>
      <c r="P533" s="19" t="e">
        <f>SUMIF([1]апрель2026!$A$5:$A$3260,$A$17:$A$1342,[1]апрель2026!$AF$5:$AF$3260)</f>
        <v>#VALUE!</v>
      </c>
      <c r="Q533" s="19" t="e">
        <f>SUMIF([1]апрель2026!$A$5:$A$3260,$A$17:$A$1342,[1]апрель2026!$AG$5:$AG$3260)</f>
        <v>#VALUE!</v>
      </c>
      <c r="R533" s="19" t="e">
        <f>SUMIF([1]апрель2026!$A$5:$A$3260,$A$17:$A$1342,[1]апрель2026!$AH$5:$AH$3260)</f>
        <v>#VALUE!</v>
      </c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</row>
    <row r="534" spans="1:85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2"/>
      <c r="N534" s="19" t="e">
        <f>SUMIF([1]апрель2026!$A$5:$A$3260,$A$17:$A$1342,[1]апрель2026!$J$5:$J$3260)</f>
        <v>#VALUE!</v>
      </c>
      <c r="O534" s="19" t="e">
        <f>SUMIF([1]апрель2026!$A$5:$A$3260,$A$17:$A$1342,[1]апрель2026!$AE$5:$AE$3260)</f>
        <v>#VALUE!</v>
      </c>
      <c r="P534" s="19" t="e">
        <f>SUMIF([1]апрель2026!$A$5:$A$3260,$A$17:$A$1342,[1]апрель2026!$AF$5:$AF$3260)</f>
        <v>#VALUE!</v>
      </c>
      <c r="Q534" s="19" t="e">
        <f>SUMIF([1]апрель2026!$A$5:$A$3260,$A$17:$A$1342,[1]апрель2026!$AG$5:$AG$3260)</f>
        <v>#VALUE!</v>
      </c>
      <c r="R534" s="19" t="e">
        <f>SUMIF([1]апрель2026!$A$5:$A$3260,$A$17:$A$1342,[1]апрель2026!$AH$5:$AH$3260)</f>
        <v>#VALUE!</v>
      </c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</row>
    <row r="535" spans="1:85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2"/>
      <c r="N535" s="19" t="e">
        <f>SUMIF([1]апрель2026!$A$5:$A$3260,$A$17:$A$1342,[1]апрель2026!$J$5:$J$3260)</f>
        <v>#VALUE!</v>
      </c>
      <c r="O535" s="19" t="e">
        <f>SUMIF([1]апрель2026!$A$5:$A$3260,$A$17:$A$1342,[1]апрель2026!$AE$5:$AE$3260)</f>
        <v>#VALUE!</v>
      </c>
      <c r="P535" s="19" t="e">
        <f>SUMIF([1]апрель2026!$A$5:$A$3260,$A$17:$A$1342,[1]апрель2026!$AF$5:$AF$3260)</f>
        <v>#VALUE!</v>
      </c>
      <c r="Q535" s="19" t="e">
        <f>SUMIF([1]апрель2026!$A$5:$A$3260,$A$17:$A$1342,[1]апрель2026!$AG$5:$AG$3260)</f>
        <v>#VALUE!</v>
      </c>
      <c r="R535" s="19" t="e">
        <f>SUMIF([1]апрель2026!$A$5:$A$3260,$A$17:$A$1342,[1]апрель2026!$AH$5:$AH$3260)</f>
        <v>#VALUE!</v>
      </c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</row>
    <row r="536" spans="1:85" x14ac:dyDescent="0.25">
      <c r="A536" s="2">
        <v>984</v>
      </c>
      <c r="B536" s="2" t="s">
        <v>42</v>
      </c>
      <c r="C536" s="2">
        <v>1726.590000000002</v>
      </c>
      <c r="D536" s="2">
        <v>45594.649999999994</v>
      </c>
      <c r="E536" s="2">
        <v>24582.5</v>
      </c>
      <c r="F536" s="2">
        <v>53.915316818968897</v>
      </c>
      <c r="G536" s="2">
        <v>21012.149999999994</v>
      </c>
      <c r="H536" s="2">
        <v>2191.4700000000012</v>
      </c>
      <c r="I536" s="2">
        <v>22738.739999999998</v>
      </c>
      <c r="J536" s="2">
        <v>2191.4700000000053</v>
      </c>
      <c r="K536" s="2">
        <v>9.6376052498951363</v>
      </c>
      <c r="L536" s="2">
        <v>20547.269999999993</v>
      </c>
      <c r="M536" s="94">
        <v>22738.739999999994</v>
      </c>
      <c r="N536" s="19" t="e">
        <f>SUMIF([1]апрель2026!$A$5:$A$3260,$A$17:$A$1342,[1]апрель2026!$J$5:$J$3260)</f>
        <v>#VALUE!</v>
      </c>
      <c r="O536" s="19" t="e">
        <f>SUMIF([1]апрель2026!$A$5:$A$3260,$A$17:$A$1342,[1]апрель2026!$AE$5:$AE$3260)</f>
        <v>#VALUE!</v>
      </c>
      <c r="P536" s="19" t="e">
        <f>SUMIF([1]апрель2026!$A$5:$A$3260,$A$17:$A$1342,[1]апрель2026!$AF$5:$AF$3260)</f>
        <v>#VALUE!</v>
      </c>
      <c r="Q536" s="19" t="e">
        <f>SUMIF([1]апрель2026!$A$5:$A$3260,$A$17:$A$1342,[1]апрель2026!$AG$5:$AG$3260)</f>
        <v>#VALUE!</v>
      </c>
      <c r="R536" s="19" t="e">
        <f>SUMIF([1]апрель2026!$A$5:$A$3260,$A$17:$A$1342,[1]апрель2026!$AH$5:$AH$3260)</f>
        <v>#VALUE!</v>
      </c>
    </row>
    <row r="537" spans="1:85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2"/>
      <c r="N537" s="19" t="e">
        <f>SUMIF([1]апрель2026!$A$5:$A$3260,$A$17:$A$1342,[1]апрель2026!$J$5:$J$3260)</f>
        <v>#VALUE!</v>
      </c>
      <c r="O537" s="19" t="e">
        <f>SUMIF([1]апрель2026!$A$5:$A$3260,$A$17:$A$1342,[1]апрель2026!$AE$5:$AE$3260)</f>
        <v>#VALUE!</v>
      </c>
      <c r="P537" s="19" t="e">
        <f>SUMIF([1]апрель2026!$A$5:$A$3260,$A$17:$A$1342,[1]апрель2026!$AF$5:$AF$3260)</f>
        <v>#VALUE!</v>
      </c>
      <c r="Q537" s="19" t="e">
        <f>SUMIF([1]апрель2026!$A$5:$A$3260,$A$17:$A$1342,[1]апрель2026!$AG$5:$AG$3260)</f>
        <v>#VALUE!</v>
      </c>
      <c r="R537" s="19" t="e">
        <f>SUMIF([1]апрель2026!$A$5:$A$3260,$A$17:$A$1342,[1]апрель2026!$AH$5:$AH$3260)</f>
        <v>#VALUE!</v>
      </c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</row>
    <row r="538" spans="1:85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2"/>
      <c r="N538" s="19" t="e">
        <f>SUMIF([1]апрель2026!$A$5:$A$3260,$A$17:$A$1342,[1]апрель2026!$J$5:$J$3260)</f>
        <v>#VALUE!</v>
      </c>
      <c r="O538" s="19" t="e">
        <f>SUMIF([1]апрель2026!$A$5:$A$3260,$A$17:$A$1342,[1]апрель2026!$AE$5:$AE$3260)</f>
        <v>#VALUE!</v>
      </c>
      <c r="P538" s="19" t="e">
        <f>SUMIF([1]апрель2026!$A$5:$A$3260,$A$17:$A$1342,[1]апрель2026!$AF$5:$AF$3260)</f>
        <v>#VALUE!</v>
      </c>
      <c r="Q538" s="19" t="e">
        <f>SUMIF([1]апрель2026!$A$5:$A$3260,$A$17:$A$1342,[1]апрель2026!$AG$5:$AG$3260)</f>
        <v>#VALUE!</v>
      </c>
      <c r="R538" s="19" t="e">
        <f>SUMIF([1]апрель2026!$A$5:$A$3260,$A$17:$A$1342,[1]апрель2026!$AH$5:$AH$3260)</f>
        <v>#VALUE!</v>
      </c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</row>
    <row r="539" spans="1:85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2"/>
      <c r="N539" s="19" t="e">
        <f>SUMIF([1]апрель2026!$A$5:$A$3260,$A$17:$A$1342,[1]апрель2026!$J$5:$J$3260)</f>
        <v>#VALUE!</v>
      </c>
      <c r="O539" s="19" t="e">
        <f>SUMIF([1]апрель2026!$A$5:$A$3260,$A$17:$A$1342,[1]апрель2026!$AE$5:$AE$3260)</f>
        <v>#VALUE!</v>
      </c>
      <c r="P539" s="19" t="e">
        <f>SUMIF([1]апрель2026!$A$5:$A$3260,$A$17:$A$1342,[1]апрель2026!$AF$5:$AF$3260)</f>
        <v>#VALUE!</v>
      </c>
      <c r="Q539" s="19" t="e">
        <f>SUMIF([1]апрель2026!$A$5:$A$3260,$A$17:$A$1342,[1]апрель2026!$AG$5:$AG$3260)</f>
        <v>#VALUE!</v>
      </c>
      <c r="R539" s="19" t="e">
        <f>SUMIF([1]апрель2026!$A$5:$A$3260,$A$17:$A$1342,[1]апрель2026!$AH$5:$AH$3260)</f>
        <v>#VALUE!</v>
      </c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</row>
    <row r="540" spans="1:85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2"/>
      <c r="N540" s="19" t="e">
        <f>SUMIF([1]апрель2026!$A$5:$A$3260,$A$17:$A$1342,[1]апрель2026!$J$5:$J$3260)</f>
        <v>#VALUE!</v>
      </c>
      <c r="O540" s="19" t="e">
        <f>SUMIF([1]апрель2026!$A$5:$A$3260,$A$17:$A$1342,[1]апрель2026!$AE$5:$AE$3260)</f>
        <v>#VALUE!</v>
      </c>
      <c r="P540" s="19" t="e">
        <f>SUMIF([1]апрель2026!$A$5:$A$3260,$A$17:$A$1342,[1]апрель2026!$AF$5:$AF$3260)</f>
        <v>#VALUE!</v>
      </c>
      <c r="Q540" s="19" t="e">
        <f>SUMIF([1]апрель2026!$A$5:$A$3260,$A$17:$A$1342,[1]апрель2026!$AG$5:$AG$3260)</f>
        <v>#VALUE!</v>
      </c>
      <c r="R540" s="19" t="e">
        <f>SUMIF([1]апрель2026!$A$5:$A$3260,$A$17:$A$1342,[1]апрель2026!$AH$5:$AH$3260)</f>
        <v>#VALUE!</v>
      </c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</row>
    <row r="541" spans="1:85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2"/>
      <c r="N541" s="19" t="e">
        <f>SUMIF([1]апрель2026!$A$5:$A$3260,$A$17:$A$1342,[1]апрель2026!$J$5:$J$3260)</f>
        <v>#VALUE!</v>
      </c>
      <c r="O541" s="19" t="e">
        <f>SUMIF([1]апрель2026!$A$5:$A$3260,$A$17:$A$1342,[1]апрель2026!$AE$5:$AE$3260)</f>
        <v>#VALUE!</v>
      </c>
      <c r="P541" s="19" t="e">
        <f>SUMIF([1]апрель2026!$A$5:$A$3260,$A$17:$A$1342,[1]апрель2026!$AF$5:$AF$3260)</f>
        <v>#VALUE!</v>
      </c>
      <c r="Q541" s="19" t="e">
        <f>SUMIF([1]апрель2026!$A$5:$A$3260,$A$17:$A$1342,[1]апрель2026!$AG$5:$AG$3260)</f>
        <v>#VALUE!</v>
      </c>
      <c r="R541" s="19" t="e">
        <f>SUMIF([1]апрель2026!$A$5:$A$3260,$A$17:$A$1342,[1]апрель2026!$AH$5:$AH$3260)</f>
        <v>#VALUE!</v>
      </c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</row>
    <row r="542" spans="1:85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2"/>
      <c r="N542" s="19" t="e">
        <f>SUMIF([1]апрель2026!$A$5:$A$3260,$A$17:$A$1342,[1]апрель2026!$J$5:$J$3260)</f>
        <v>#VALUE!</v>
      </c>
      <c r="O542" s="19" t="e">
        <f>SUMIF([1]апрель2026!$A$5:$A$3260,$A$17:$A$1342,[1]апрель2026!$AE$5:$AE$3260)</f>
        <v>#VALUE!</v>
      </c>
      <c r="P542" s="19" t="e">
        <f>SUMIF([1]апрель2026!$A$5:$A$3260,$A$17:$A$1342,[1]апрель2026!$AF$5:$AF$3260)</f>
        <v>#VALUE!</v>
      </c>
      <c r="Q542" s="19" t="e">
        <f>SUMIF([1]апрель2026!$A$5:$A$3260,$A$17:$A$1342,[1]апрель2026!$AG$5:$AG$3260)</f>
        <v>#VALUE!</v>
      </c>
      <c r="R542" s="19" t="e">
        <f>SUMIF([1]апрель2026!$A$5:$A$3260,$A$17:$A$1342,[1]апрель2026!$AH$5:$AH$3260)</f>
        <v>#VALUE!</v>
      </c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</row>
    <row r="543" spans="1:85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2"/>
      <c r="N543" s="19" t="e">
        <f>SUMIF([1]апрель2026!$A$5:$A$3260,$A$17:$A$1342,[1]апрель2026!$J$5:$J$3260)</f>
        <v>#VALUE!</v>
      </c>
      <c r="O543" s="19" t="e">
        <f>SUMIF([1]апрель2026!$A$5:$A$3260,$A$17:$A$1342,[1]апрель2026!$AE$5:$AE$3260)</f>
        <v>#VALUE!</v>
      </c>
      <c r="P543" s="19" t="e">
        <f>SUMIF([1]апрель2026!$A$5:$A$3260,$A$17:$A$1342,[1]апрель2026!$AF$5:$AF$3260)</f>
        <v>#VALUE!</v>
      </c>
      <c r="Q543" s="19" t="e">
        <f>SUMIF([1]апрель2026!$A$5:$A$3260,$A$17:$A$1342,[1]апрель2026!$AG$5:$AG$3260)</f>
        <v>#VALUE!</v>
      </c>
      <c r="R543" s="19" t="e">
        <f>SUMIF([1]апрель2026!$A$5:$A$3260,$A$17:$A$1342,[1]апрель2026!$AH$5:$AH$3260)</f>
        <v>#VALUE!</v>
      </c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</row>
    <row r="544" spans="1:85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2"/>
      <c r="N544" s="19" t="e">
        <f>SUMIF([1]апрель2026!$A$5:$A$3260,$A$17:$A$1342,[1]апрель2026!$J$5:$J$3260)</f>
        <v>#VALUE!</v>
      </c>
      <c r="O544" s="19" t="e">
        <f>SUMIF([1]апрель2026!$A$5:$A$3260,$A$17:$A$1342,[1]апрель2026!$AE$5:$AE$3260)</f>
        <v>#VALUE!</v>
      </c>
      <c r="P544" s="19" t="e">
        <f>SUMIF([1]апрель2026!$A$5:$A$3260,$A$17:$A$1342,[1]апрель2026!$AF$5:$AF$3260)</f>
        <v>#VALUE!</v>
      </c>
      <c r="Q544" s="19" t="e">
        <f>SUMIF([1]апрель2026!$A$5:$A$3260,$A$17:$A$1342,[1]апрель2026!$AG$5:$AG$3260)</f>
        <v>#VALUE!</v>
      </c>
      <c r="R544" s="19" t="e">
        <f>SUMIF([1]апрель2026!$A$5:$A$3260,$A$17:$A$1342,[1]апрель2026!$AH$5:$AH$3260)</f>
        <v>#VALUE!</v>
      </c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</row>
    <row r="545" spans="1:85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2"/>
      <c r="N545" s="19" t="e">
        <f>SUMIF([1]апрель2026!$A$5:$A$3260,$A$17:$A$1342,[1]апрель2026!$J$5:$J$3260)</f>
        <v>#VALUE!</v>
      </c>
      <c r="O545" s="19" t="e">
        <f>SUMIF([1]апрель2026!$A$5:$A$3260,$A$17:$A$1342,[1]апрель2026!$AE$5:$AE$3260)</f>
        <v>#VALUE!</v>
      </c>
      <c r="P545" s="19" t="e">
        <f>SUMIF([1]апрель2026!$A$5:$A$3260,$A$17:$A$1342,[1]апрель2026!$AF$5:$AF$3260)</f>
        <v>#VALUE!</v>
      </c>
      <c r="Q545" s="19" t="e">
        <f>SUMIF([1]апрель2026!$A$5:$A$3260,$A$17:$A$1342,[1]апрель2026!$AG$5:$AG$3260)</f>
        <v>#VALUE!</v>
      </c>
      <c r="R545" s="19" t="e">
        <f>SUMIF([1]апрель2026!$A$5:$A$3260,$A$17:$A$1342,[1]апрель2026!$AH$5:$AH$3260)</f>
        <v>#VALUE!</v>
      </c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</row>
    <row r="546" spans="1:85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2"/>
      <c r="N546" s="19" t="e">
        <f>SUMIF([1]апрель2026!$A$5:$A$3260,$A$17:$A$1342,[1]апрель2026!$J$5:$J$3260)</f>
        <v>#VALUE!</v>
      </c>
      <c r="O546" s="19" t="e">
        <f>SUMIF([1]апрель2026!$A$5:$A$3260,$A$17:$A$1342,[1]апрель2026!$AE$5:$AE$3260)</f>
        <v>#VALUE!</v>
      </c>
      <c r="P546" s="19" t="e">
        <f>SUMIF([1]апрель2026!$A$5:$A$3260,$A$17:$A$1342,[1]апрель2026!$AF$5:$AF$3260)</f>
        <v>#VALUE!</v>
      </c>
      <c r="Q546" s="19" t="e">
        <f>SUMIF([1]апрель2026!$A$5:$A$3260,$A$17:$A$1342,[1]апрель2026!$AG$5:$AG$3260)</f>
        <v>#VALUE!</v>
      </c>
      <c r="R546" s="19" t="e">
        <f>SUMIF([1]апрель2026!$A$5:$A$3260,$A$17:$A$1342,[1]апрель2026!$AH$5:$AH$3260)</f>
        <v>#VALUE!</v>
      </c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</row>
    <row r="547" spans="1:85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2"/>
      <c r="N547" s="19" t="e">
        <f>SUMIF([1]апрель2026!$A$5:$A$3260,$A$17:$A$1342,[1]апрель2026!$J$5:$J$3260)</f>
        <v>#VALUE!</v>
      </c>
      <c r="O547" s="19" t="e">
        <f>SUMIF([1]апрель2026!$A$5:$A$3260,$A$17:$A$1342,[1]апрель2026!$AE$5:$AE$3260)</f>
        <v>#VALUE!</v>
      </c>
      <c r="P547" s="19" t="e">
        <f>SUMIF([1]апрель2026!$A$5:$A$3260,$A$17:$A$1342,[1]апрель2026!$AF$5:$AF$3260)</f>
        <v>#VALUE!</v>
      </c>
      <c r="Q547" s="19" t="e">
        <f>SUMIF([1]апрель2026!$A$5:$A$3260,$A$17:$A$1342,[1]апрель2026!$AG$5:$AG$3260)</f>
        <v>#VALUE!</v>
      </c>
      <c r="R547" s="19" t="e">
        <f>SUMIF([1]апрель2026!$A$5:$A$3260,$A$17:$A$1342,[1]апрель2026!$AH$5:$AH$3260)</f>
        <v>#VALUE!</v>
      </c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</row>
    <row r="548" spans="1:85" s="20" customFormat="1" hidden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12"/>
      <c r="N548" s="19" t="e">
        <f>SUMIF([1]апрель2026!$A$5:$A$3260,$A$17:$A$1342,[1]апрель2026!$J$5:$J$3260)</f>
        <v>#VALUE!</v>
      </c>
      <c r="O548" s="19" t="e">
        <f>SUMIF([1]апрель2026!$A$5:$A$3260,$A$17:$A$1342,[1]апрель2026!$AE$5:$AE$3260)</f>
        <v>#VALUE!</v>
      </c>
      <c r="P548" s="19" t="e">
        <f>SUMIF([1]апрель2026!$A$5:$A$3260,$A$17:$A$1342,[1]апрель2026!$AF$5:$AF$3260)</f>
        <v>#VALUE!</v>
      </c>
      <c r="Q548" s="19" t="e">
        <f>SUMIF([1]апрель2026!$A$5:$A$3260,$A$17:$A$1342,[1]апрель2026!$AG$5:$AG$3260)</f>
        <v>#VALUE!</v>
      </c>
      <c r="R548" s="19" t="e">
        <f>SUMIF([1]апрель2026!$A$5:$A$3260,$A$17:$A$1342,[1]апрель2026!$AH$5:$AH$3260)</f>
        <v>#VALUE!</v>
      </c>
      <c r="S548" s="17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</row>
    <row r="549" spans="1:85" s="20" customFormat="1" hidden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12"/>
      <c r="N549" s="19" t="e">
        <f>SUMIF([1]апрель2026!$A$5:$A$3260,$A$17:$A$1342,[1]апрель2026!$J$5:$J$3260)</f>
        <v>#VALUE!</v>
      </c>
      <c r="O549" s="19" t="e">
        <f>SUMIF([1]апрель2026!$A$5:$A$3260,$A$17:$A$1342,[1]апрель2026!$AE$5:$AE$3260)</f>
        <v>#VALUE!</v>
      </c>
      <c r="P549" s="19" t="e">
        <f>SUMIF([1]апрель2026!$A$5:$A$3260,$A$17:$A$1342,[1]апрель2026!$AF$5:$AF$3260)</f>
        <v>#VALUE!</v>
      </c>
      <c r="Q549" s="19" t="e">
        <f>SUMIF([1]апрель2026!$A$5:$A$3260,$A$17:$A$1342,[1]апрель2026!$AG$5:$AG$3260)</f>
        <v>#VALUE!</v>
      </c>
      <c r="R549" s="19" t="e">
        <f>SUMIF([1]апрель2026!$A$5:$A$3260,$A$17:$A$1342,[1]апрель2026!$AH$5:$AH$3260)</f>
        <v>#VALUE!</v>
      </c>
      <c r="S549" s="17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</row>
    <row r="550" spans="1:85" s="20" customFormat="1" hidden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12"/>
      <c r="N550" s="19" t="e">
        <f>SUMIF([1]апрель2026!$A$5:$A$3260,$A$17:$A$1342,[1]апрель2026!$J$5:$J$3260)</f>
        <v>#VALUE!</v>
      </c>
      <c r="O550" s="19" t="e">
        <f>SUMIF([1]апрель2026!$A$5:$A$3260,$A$17:$A$1342,[1]апрель2026!$AE$5:$AE$3260)</f>
        <v>#VALUE!</v>
      </c>
      <c r="P550" s="19" t="e">
        <f>SUMIF([1]апрель2026!$A$5:$A$3260,$A$17:$A$1342,[1]апрель2026!$AF$5:$AF$3260)</f>
        <v>#VALUE!</v>
      </c>
      <c r="Q550" s="19" t="e">
        <f>SUMIF([1]апрель2026!$A$5:$A$3260,$A$17:$A$1342,[1]апрель2026!$AG$5:$AG$3260)</f>
        <v>#VALUE!</v>
      </c>
      <c r="R550" s="19" t="e">
        <f>SUMIF([1]апрель2026!$A$5:$A$3260,$A$17:$A$1342,[1]апрель2026!$AH$5:$AH$3260)</f>
        <v>#VALUE!</v>
      </c>
      <c r="S550" s="17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</row>
    <row r="551" spans="1:85" s="20" customFormat="1" hidden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12"/>
      <c r="N551" s="19" t="e">
        <f>SUMIF([1]апрель2026!$A$5:$A$3260,$A$17:$A$1342,[1]апрель2026!$J$5:$J$3260)</f>
        <v>#VALUE!</v>
      </c>
      <c r="O551" s="19" t="e">
        <f>SUMIF([1]апрель2026!$A$5:$A$3260,$A$17:$A$1342,[1]апрель2026!$AE$5:$AE$3260)</f>
        <v>#VALUE!</v>
      </c>
      <c r="P551" s="19" t="e">
        <f>SUMIF([1]апрель2026!$A$5:$A$3260,$A$17:$A$1342,[1]апрель2026!$AF$5:$AF$3260)</f>
        <v>#VALUE!</v>
      </c>
      <c r="Q551" s="19" t="e">
        <f>SUMIF([1]апрель2026!$A$5:$A$3260,$A$17:$A$1342,[1]апрель2026!$AG$5:$AG$3260)</f>
        <v>#VALUE!</v>
      </c>
      <c r="R551" s="19" t="e">
        <f>SUMIF([1]апрель2026!$A$5:$A$3260,$A$17:$A$1342,[1]апрель2026!$AH$5:$AH$3260)</f>
        <v>#VALUE!</v>
      </c>
      <c r="S551" s="17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</row>
    <row r="552" spans="1:85" s="20" customFormat="1" hidden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12"/>
      <c r="N552" s="19" t="e">
        <f>SUMIF([1]апрель2026!$A$5:$A$3260,$A$17:$A$1342,[1]апрель2026!$J$5:$J$3260)</f>
        <v>#VALUE!</v>
      </c>
      <c r="O552" s="19" t="e">
        <f>SUMIF([1]апрель2026!$A$5:$A$3260,$A$17:$A$1342,[1]апрель2026!$AE$5:$AE$3260)</f>
        <v>#VALUE!</v>
      </c>
      <c r="P552" s="19" t="e">
        <f>SUMIF([1]апрель2026!$A$5:$A$3260,$A$17:$A$1342,[1]апрель2026!$AF$5:$AF$3260)</f>
        <v>#VALUE!</v>
      </c>
      <c r="Q552" s="19" t="e">
        <f>SUMIF([1]апрель2026!$A$5:$A$3260,$A$17:$A$1342,[1]апрель2026!$AG$5:$AG$3260)</f>
        <v>#VALUE!</v>
      </c>
      <c r="R552" s="19" t="e">
        <f>SUMIF([1]апрель2026!$A$5:$A$3260,$A$17:$A$1342,[1]апрель2026!$AH$5:$AH$3260)</f>
        <v>#VALUE!</v>
      </c>
      <c r="S552" s="17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</row>
    <row r="553" spans="1:85" s="20" customFormat="1" hidden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12"/>
      <c r="N553" s="19" t="e">
        <f>SUMIF([1]апрель2026!$A$5:$A$3260,$A$17:$A$1342,[1]апрель2026!$J$5:$J$3260)</f>
        <v>#VALUE!</v>
      </c>
      <c r="O553" s="19" t="e">
        <f>SUMIF([1]апрель2026!$A$5:$A$3260,$A$17:$A$1342,[1]апрель2026!$AE$5:$AE$3260)</f>
        <v>#VALUE!</v>
      </c>
      <c r="P553" s="19" t="e">
        <f>SUMIF([1]апрель2026!$A$5:$A$3260,$A$17:$A$1342,[1]апрель2026!$AF$5:$AF$3260)</f>
        <v>#VALUE!</v>
      </c>
      <c r="Q553" s="19" t="e">
        <f>SUMIF([1]апрель2026!$A$5:$A$3260,$A$17:$A$1342,[1]апрель2026!$AG$5:$AG$3260)</f>
        <v>#VALUE!</v>
      </c>
      <c r="R553" s="19" t="e">
        <f>SUMIF([1]апрель2026!$A$5:$A$3260,$A$17:$A$1342,[1]апрель2026!$AH$5:$AH$3260)</f>
        <v>#VALUE!</v>
      </c>
      <c r="S553" s="17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</row>
    <row r="554" spans="1:85" s="20" customFormat="1" hidden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12"/>
      <c r="N554" s="19" t="e">
        <f>SUMIF([1]апрель2026!$A$5:$A$3260,$A$17:$A$1342,[1]апрель2026!$J$5:$J$3260)</f>
        <v>#VALUE!</v>
      </c>
      <c r="O554" s="19" t="e">
        <f>SUMIF([1]апрель2026!$A$5:$A$3260,$A$17:$A$1342,[1]апрель2026!$AE$5:$AE$3260)</f>
        <v>#VALUE!</v>
      </c>
      <c r="P554" s="19" t="e">
        <f>SUMIF([1]апрель2026!$A$5:$A$3260,$A$17:$A$1342,[1]апрель2026!$AF$5:$AF$3260)</f>
        <v>#VALUE!</v>
      </c>
      <c r="Q554" s="19" t="e">
        <f>SUMIF([1]апрель2026!$A$5:$A$3260,$A$17:$A$1342,[1]апрель2026!$AG$5:$AG$3260)</f>
        <v>#VALUE!</v>
      </c>
      <c r="R554" s="19" t="e">
        <f>SUMIF([1]апрель2026!$A$5:$A$3260,$A$17:$A$1342,[1]апрель2026!$AH$5:$AH$3260)</f>
        <v>#VALUE!</v>
      </c>
      <c r="S554" s="17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</row>
    <row r="555" spans="1:85" s="20" customFormat="1" hidden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12"/>
      <c r="N555" s="19" t="e">
        <f>SUMIF([1]апрель2026!$A$5:$A$3260,$A$17:$A$1342,[1]апрель2026!$J$5:$J$3260)</f>
        <v>#VALUE!</v>
      </c>
      <c r="O555" s="19" t="e">
        <f>SUMIF([1]апрель2026!$A$5:$A$3260,$A$17:$A$1342,[1]апрель2026!$AE$5:$AE$3260)</f>
        <v>#VALUE!</v>
      </c>
      <c r="P555" s="19" t="e">
        <f>SUMIF([1]апрель2026!$A$5:$A$3260,$A$17:$A$1342,[1]апрель2026!$AF$5:$AF$3260)</f>
        <v>#VALUE!</v>
      </c>
      <c r="Q555" s="19" t="e">
        <f>SUMIF([1]апрель2026!$A$5:$A$3260,$A$17:$A$1342,[1]апрель2026!$AG$5:$AG$3260)</f>
        <v>#VALUE!</v>
      </c>
      <c r="R555" s="19" t="e">
        <f>SUMIF([1]апрель2026!$A$5:$A$3260,$A$17:$A$1342,[1]апрель2026!$AH$5:$AH$3260)</f>
        <v>#VALUE!</v>
      </c>
      <c r="S555" s="17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</row>
    <row r="556" spans="1:85" s="20" customFormat="1" hidden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12"/>
      <c r="N556" s="19" t="e">
        <f>SUMIF([1]апрель2026!$A$5:$A$3260,$A$17:$A$1342,[1]апрель2026!$J$5:$J$3260)</f>
        <v>#VALUE!</v>
      </c>
      <c r="O556" s="19" t="e">
        <f>SUMIF([1]апрель2026!$A$5:$A$3260,$A$17:$A$1342,[1]апрель2026!$AE$5:$AE$3260)</f>
        <v>#VALUE!</v>
      </c>
      <c r="P556" s="19" t="e">
        <f>SUMIF([1]апрель2026!$A$5:$A$3260,$A$17:$A$1342,[1]апрель2026!$AF$5:$AF$3260)</f>
        <v>#VALUE!</v>
      </c>
      <c r="Q556" s="19" t="e">
        <f>SUMIF([1]апрель2026!$A$5:$A$3260,$A$17:$A$1342,[1]апрель2026!$AG$5:$AG$3260)</f>
        <v>#VALUE!</v>
      </c>
      <c r="R556" s="19" t="e">
        <f>SUMIF([1]апрель2026!$A$5:$A$3260,$A$17:$A$1342,[1]апрель2026!$AH$5:$AH$3260)</f>
        <v>#VALUE!</v>
      </c>
      <c r="S556" s="17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</row>
    <row r="557" spans="1:85" s="20" customFormat="1" hidden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12"/>
      <c r="N557" s="19" t="e">
        <f>SUMIF([1]апрель2026!$A$5:$A$3260,$A$17:$A$1342,[1]апрель2026!$J$5:$J$3260)</f>
        <v>#VALUE!</v>
      </c>
      <c r="O557" s="19" t="e">
        <f>SUMIF([1]апрель2026!$A$5:$A$3260,$A$17:$A$1342,[1]апрель2026!$AE$5:$AE$3260)</f>
        <v>#VALUE!</v>
      </c>
      <c r="P557" s="19" t="e">
        <f>SUMIF([1]апрель2026!$A$5:$A$3260,$A$17:$A$1342,[1]апрель2026!$AF$5:$AF$3260)</f>
        <v>#VALUE!</v>
      </c>
      <c r="Q557" s="19" t="e">
        <f>SUMIF([1]апрель2026!$A$5:$A$3260,$A$17:$A$1342,[1]апрель2026!$AG$5:$AG$3260)</f>
        <v>#VALUE!</v>
      </c>
      <c r="R557" s="19" t="e">
        <f>SUMIF([1]апрель2026!$A$5:$A$3260,$A$17:$A$1342,[1]апрель2026!$AH$5:$AH$3260)</f>
        <v>#VALUE!</v>
      </c>
      <c r="S557" s="17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</row>
    <row r="558" spans="1:85" s="20" customFormat="1" hidden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12"/>
      <c r="N558" s="19" t="e">
        <f>SUMIF([1]апрель2026!$A$5:$A$3260,$A$17:$A$1342,[1]апрель2026!$J$5:$J$3260)</f>
        <v>#VALUE!</v>
      </c>
      <c r="O558" s="19" t="e">
        <f>SUMIF([1]апрель2026!$A$5:$A$3260,$A$17:$A$1342,[1]апрель2026!$AE$5:$AE$3260)</f>
        <v>#VALUE!</v>
      </c>
      <c r="P558" s="19" t="e">
        <f>SUMIF([1]апрель2026!$A$5:$A$3260,$A$17:$A$1342,[1]апрель2026!$AF$5:$AF$3260)</f>
        <v>#VALUE!</v>
      </c>
      <c r="Q558" s="19" t="e">
        <f>SUMIF([1]апрель2026!$A$5:$A$3260,$A$17:$A$1342,[1]апрель2026!$AG$5:$AG$3260)</f>
        <v>#VALUE!</v>
      </c>
      <c r="R558" s="19" t="e">
        <f>SUMIF([1]апрель2026!$A$5:$A$3260,$A$17:$A$1342,[1]апрель2026!$AH$5:$AH$3260)</f>
        <v>#VALUE!</v>
      </c>
      <c r="S558" s="17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</row>
    <row r="559" spans="1:85" s="20" customFormat="1" hidden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12"/>
      <c r="N559" s="19" t="e">
        <f>SUMIF([1]апрель2026!$A$5:$A$3260,$A$17:$A$1342,[1]апрель2026!$J$5:$J$3260)</f>
        <v>#VALUE!</v>
      </c>
      <c r="O559" s="19" t="e">
        <f>SUMIF([1]апрель2026!$A$5:$A$3260,$A$17:$A$1342,[1]апрель2026!$AE$5:$AE$3260)</f>
        <v>#VALUE!</v>
      </c>
      <c r="P559" s="19" t="e">
        <f>SUMIF([1]апрель2026!$A$5:$A$3260,$A$17:$A$1342,[1]апрель2026!$AF$5:$AF$3260)</f>
        <v>#VALUE!</v>
      </c>
      <c r="Q559" s="19" t="e">
        <f>SUMIF([1]апрель2026!$A$5:$A$3260,$A$17:$A$1342,[1]апрель2026!$AG$5:$AG$3260)</f>
        <v>#VALUE!</v>
      </c>
      <c r="R559" s="19" t="e">
        <f>SUMIF([1]апрель2026!$A$5:$A$3260,$A$17:$A$1342,[1]апрель2026!$AH$5:$AH$3260)</f>
        <v>#VALUE!</v>
      </c>
      <c r="S559" s="17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</row>
    <row r="560" spans="1:85" s="20" customFormat="1" hidden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12"/>
      <c r="N560" s="19" t="e">
        <f>SUMIF([1]апрель2026!$A$5:$A$3260,$A$17:$A$1342,[1]апрель2026!$J$5:$J$3260)</f>
        <v>#VALUE!</v>
      </c>
      <c r="O560" s="19" t="e">
        <f>SUMIF([1]апрель2026!$A$5:$A$3260,$A$17:$A$1342,[1]апрель2026!$AE$5:$AE$3260)</f>
        <v>#VALUE!</v>
      </c>
      <c r="P560" s="19" t="e">
        <f>SUMIF([1]апрель2026!$A$5:$A$3260,$A$17:$A$1342,[1]апрель2026!$AF$5:$AF$3260)</f>
        <v>#VALUE!</v>
      </c>
      <c r="Q560" s="19" t="e">
        <f>SUMIF([1]апрель2026!$A$5:$A$3260,$A$17:$A$1342,[1]апрель2026!$AG$5:$AG$3260)</f>
        <v>#VALUE!</v>
      </c>
      <c r="R560" s="19" t="e">
        <f>SUMIF([1]апрель2026!$A$5:$A$3260,$A$17:$A$1342,[1]апрель2026!$AH$5:$AH$3260)</f>
        <v>#VALUE!</v>
      </c>
      <c r="S560" s="17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</row>
    <row r="561" spans="1:85" s="20" customFormat="1" hidden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12"/>
      <c r="N561" s="19" t="e">
        <f>SUMIF([1]апрель2026!$A$5:$A$3260,$A$17:$A$1342,[1]апрель2026!$J$5:$J$3260)</f>
        <v>#VALUE!</v>
      </c>
      <c r="O561" s="19" t="e">
        <f>SUMIF([1]апрель2026!$A$5:$A$3260,$A$17:$A$1342,[1]апрель2026!$AE$5:$AE$3260)</f>
        <v>#VALUE!</v>
      </c>
      <c r="P561" s="19" t="e">
        <f>SUMIF([1]апрель2026!$A$5:$A$3260,$A$17:$A$1342,[1]апрель2026!$AF$5:$AF$3260)</f>
        <v>#VALUE!</v>
      </c>
      <c r="Q561" s="19" t="e">
        <f>SUMIF([1]апрель2026!$A$5:$A$3260,$A$17:$A$1342,[1]апрель2026!$AG$5:$AG$3260)</f>
        <v>#VALUE!</v>
      </c>
      <c r="R561" s="19" t="e">
        <f>SUMIF([1]апрель2026!$A$5:$A$3260,$A$17:$A$1342,[1]апрель2026!$AH$5:$AH$3260)</f>
        <v>#VALUE!</v>
      </c>
      <c r="S561" s="17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</row>
    <row r="562" spans="1:85" s="20" customFormat="1" hidden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12"/>
      <c r="N562" s="19" t="e">
        <f>SUMIF([1]апрель2026!$A$5:$A$3260,$A$17:$A$1342,[1]апрель2026!$J$5:$J$3260)</f>
        <v>#VALUE!</v>
      </c>
      <c r="O562" s="19" t="e">
        <f>SUMIF([1]апрель2026!$A$5:$A$3260,$A$17:$A$1342,[1]апрель2026!$AE$5:$AE$3260)</f>
        <v>#VALUE!</v>
      </c>
      <c r="P562" s="19" t="e">
        <f>SUMIF([1]апрель2026!$A$5:$A$3260,$A$17:$A$1342,[1]апрель2026!$AF$5:$AF$3260)</f>
        <v>#VALUE!</v>
      </c>
      <c r="Q562" s="19" t="e">
        <f>SUMIF([1]апрель2026!$A$5:$A$3260,$A$17:$A$1342,[1]апрель2026!$AG$5:$AG$3260)</f>
        <v>#VALUE!</v>
      </c>
      <c r="R562" s="19" t="e">
        <f>SUMIF([1]апрель2026!$A$5:$A$3260,$A$17:$A$1342,[1]апрель2026!$AH$5:$AH$3260)</f>
        <v>#VALUE!</v>
      </c>
      <c r="S562" s="17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</row>
    <row r="563" spans="1:85" s="20" customFormat="1" hidden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12"/>
      <c r="N563" s="19" t="e">
        <f>SUMIF([1]апрель2026!$A$5:$A$3260,$A$17:$A$1342,[1]апрель2026!$J$5:$J$3260)</f>
        <v>#VALUE!</v>
      </c>
      <c r="O563" s="19" t="e">
        <f>SUMIF([1]апрель2026!$A$5:$A$3260,$A$17:$A$1342,[1]апрель2026!$AE$5:$AE$3260)</f>
        <v>#VALUE!</v>
      </c>
      <c r="P563" s="19" t="e">
        <f>SUMIF([1]апрель2026!$A$5:$A$3260,$A$17:$A$1342,[1]апрель2026!$AF$5:$AF$3260)</f>
        <v>#VALUE!</v>
      </c>
      <c r="Q563" s="19" t="e">
        <f>SUMIF([1]апрель2026!$A$5:$A$3260,$A$17:$A$1342,[1]апрель2026!$AG$5:$AG$3260)</f>
        <v>#VALUE!</v>
      </c>
      <c r="R563" s="19" t="e">
        <f>SUMIF([1]апрель2026!$A$5:$A$3260,$A$17:$A$1342,[1]апрель2026!$AH$5:$AH$3260)</f>
        <v>#VALUE!</v>
      </c>
      <c r="S563" s="17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</row>
    <row r="564" spans="1:85" s="20" customFormat="1" hidden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12"/>
      <c r="N564" s="19" t="e">
        <f>SUMIF([1]апрель2026!$A$5:$A$3260,$A$17:$A$1342,[1]апрель2026!$J$5:$J$3260)</f>
        <v>#VALUE!</v>
      </c>
      <c r="O564" s="19" t="e">
        <f>SUMIF([1]апрель2026!$A$5:$A$3260,$A$17:$A$1342,[1]апрель2026!$AE$5:$AE$3260)</f>
        <v>#VALUE!</v>
      </c>
      <c r="P564" s="19" t="e">
        <f>SUMIF([1]апрель2026!$A$5:$A$3260,$A$17:$A$1342,[1]апрель2026!$AF$5:$AF$3260)</f>
        <v>#VALUE!</v>
      </c>
      <c r="Q564" s="19" t="e">
        <f>SUMIF([1]апрель2026!$A$5:$A$3260,$A$17:$A$1342,[1]апрель2026!$AG$5:$AG$3260)</f>
        <v>#VALUE!</v>
      </c>
      <c r="R564" s="19" t="e">
        <f>SUMIF([1]апрель2026!$A$5:$A$3260,$A$17:$A$1342,[1]апрель2026!$AH$5:$AH$3260)</f>
        <v>#VALUE!</v>
      </c>
      <c r="S564" s="17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</row>
    <row r="565" spans="1:85" x14ac:dyDescent="0.25">
      <c r="A565" s="23"/>
      <c r="B565" s="3" t="s">
        <v>16</v>
      </c>
      <c r="C565" s="9">
        <v>3919.9200000000055</v>
      </c>
      <c r="D565" s="9">
        <v>34335.499999999993</v>
      </c>
      <c r="E565" s="9">
        <v>35929.480000000003</v>
      </c>
      <c r="F565" s="9">
        <v>104.64236722925256</v>
      </c>
      <c r="G565" s="9">
        <v>-1593.9800000000105</v>
      </c>
      <c r="H565" s="9">
        <v>1717.3100000000013</v>
      </c>
      <c r="I565" s="9">
        <v>9225.9399999999951</v>
      </c>
      <c r="J565" s="9">
        <v>8617.31</v>
      </c>
      <c r="K565" s="9">
        <v>93.403057032670972</v>
      </c>
      <c r="L565" s="9">
        <v>608.62999999999556</v>
      </c>
      <c r="M565" s="48">
        <v>2325.9399999999969</v>
      </c>
      <c r="N565" s="55" t="e">
        <f t="shared" ref="N565:R565" si="35">SUM(N567:N573)</f>
        <v>#VALUE!</v>
      </c>
      <c r="O565" s="55" t="e">
        <f t="shared" si="35"/>
        <v>#VALUE!</v>
      </c>
      <c r="P565" s="55" t="e">
        <f t="shared" si="35"/>
        <v>#VALUE!</v>
      </c>
      <c r="Q565" s="55" t="e">
        <f t="shared" si="35"/>
        <v>#VALUE!</v>
      </c>
      <c r="R565" s="55" t="e">
        <f t="shared" si="35"/>
        <v>#VALUE!</v>
      </c>
    </row>
    <row r="566" spans="1:85" s="7" customFormat="1" ht="15.75" hidden="1" x14ac:dyDescent="0.25">
      <c r="A566" s="61"/>
      <c r="B566" s="80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113"/>
      <c r="N566" s="64"/>
      <c r="O566" s="64"/>
      <c r="P566" s="64"/>
      <c r="Q566" s="64"/>
      <c r="R566" s="64"/>
      <c r="S566" s="17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</row>
    <row r="567" spans="1:85" s="7" customFormat="1" ht="15.75" hidden="1" x14ac:dyDescent="0.25">
      <c r="A567" s="74"/>
      <c r="B567" s="71"/>
      <c r="C567" s="2"/>
      <c r="D567" s="94"/>
      <c r="E567" s="2"/>
      <c r="F567" s="2"/>
      <c r="G567" s="2"/>
      <c r="H567" s="2"/>
      <c r="I567" s="2"/>
      <c r="J567" s="2"/>
      <c r="K567" s="2"/>
      <c r="L567" s="2"/>
      <c r="M567" s="94"/>
      <c r="N567" s="45" t="e">
        <f>SUMIF([1]апрель2026!$A$5:$A$3260,$A$17:$A$1342,[1]апрель2026!$J$5:$J$3260)</f>
        <v>#VALUE!</v>
      </c>
      <c r="O567" s="45" t="e">
        <f>SUMIF([1]апрель2026!$A$5:$A$3260,$A$17:$A$1342,[1]апрель2026!$AE$5:$AE$3260)</f>
        <v>#VALUE!</v>
      </c>
      <c r="P567" s="45" t="e">
        <f>SUMIF([1]апрель2026!$A$5:$A$3260,$A$17:$A$1342,[1]апрель2026!$AF$5:$AF$3260)</f>
        <v>#VALUE!</v>
      </c>
      <c r="Q567" s="45" t="e">
        <f>SUMIF([1]апрель2026!$A$5:$A$3260,$A$17:$A$1342,[1]апрель2026!$AG$5:$AG$3260)</f>
        <v>#VALUE!</v>
      </c>
      <c r="R567" s="45" t="e">
        <f>SUMIF([1]апрель2026!$A$5:$A$3260,$A$17:$A$1342,[1]апрель2026!$AH$5:$AH$3260)</f>
        <v>#VALUE!</v>
      </c>
      <c r="S567" s="17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</row>
    <row r="568" spans="1:85" s="7" customFormat="1" ht="15.75" hidden="1" x14ac:dyDescent="0.25">
      <c r="A568" s="74"/>
      <c r="B568" s="71"/>
      <c r="C568" s="2"/>
      <c r="D568" s="94"/>
      <c r="E568" s="2"/>
      <c r="F568" s="2"/>
      <c r="G568" s="2"/>
      <c r="H568" s="2"/>
      <c r="I568" s="2"/>
      <c r="J568" s="2"/>
      <c r="K568" s="2"/>
      <c r="L568" s="2"/>
      <c r="M568" s="94"/>
      <c r="N568" s="45" t="e">
        <f>SUMIF([1]апрель2026!$A$5:$A$3260,$A$17:$A$1342,[1]апрель2026!$J$5:$J$3260)</f>
        <v>#VALUE!</v>
      </c>
      <c r="O568" s="45" t="e">
        <f>SUMIF([1]апрель2026!$A$5:$A$3260,$A$17:$A$1342,[1]апрель2026!$AE$5:$AE$3260)</f>
        <v>#VALUE!</v>
      </c>
      <c r="P568" s="45" t="e">
        <f>SUMIF([1]апрель2026!$A$5:$A$3260,$A$17:$A$1342,[1]апрель2026!$AF$5:$AF$3260)</f>
        <v>#VALUE!</v>
      </c>
      <c r="Q568" s="45" t="e">
        <f>SUMIF([1]апрель2026!$A$5:$A$3260,$A$17:$A$1342,[1]апрель2026!$AG$5:$AG$3260)</f>
        <v>#VALUE!</v>
      </c>
      <c r="R568" s="45" t="e">
        <f>SUMIF([1]апрель2026!$A$5:$A$3260,$A$17:$A$1342,[1]апрель2026!$AH$5:$AH$3260)</f>
        <v>#VALUE!</v>
      </c>
      <c r="S568" s="17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</row>
    <row r="569" spans="1:85" s="7" customFormat="1" ht="15.75" hidden="1" x14ac:dyDescent="0.25">
      <c r="A569" s="81"/>
      <c r="B569" s="80"/>
      <c r="C569" s="65"/>
      <c r="D569" s="114"/>
      <c r="E569" s="65"/>
      <c r="F569" s="65"/>
      <c r="G569" s="65"/>
      <c r="H569" s="65"/>
      <c r="I569" s="65"/>
      <c r="J569" s="65"/>
      <c r="K569" s="65"/>
      <c r="L569" s="65"/>
      <c r="M569" s="114"/>
      <c r="N569" s="66"/>
      <c r="O569" s="66"/>
      <c r="P569" s="66"/>
      <c r="Q569" s="66"/>
      <c r="R569" s="66"/>
      <c r="S569" s="17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</row>
    <row r="570" spans="1:85" s="7" customFormat="1" hidden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4"/>
      <c r="N570" s="45" t="e">
        <f>SUMIF([1]апрель2026!$A$5:$A$3260,$A$17:$A$1342,[1]апрель2026!$J$5:$J$3260)</f>
        <v>#VALUE!</v>
      </c>
      <c r="O570" s="45" t="e">
        <f>SUMIF([1]апрель2026!$A$5:$A$3260,$A$17:$A$1342,[1]апрель2026!$AE$5:$AE$3260)</f>
        <v>#VALUE!</v>
      </c>
      <c r="P570" s="45" t="e">
        <f>SUMIF([1]апрель2026!$A$5:$A$3260,$A$17:$A$1342,[1]апрель2026!$AF$5:$AF$3260)</f>
        <v>#VALUE!</v>
      </c>
      <c r="Q570" s="45" t="e">
        <f>SUMIF([1]апрель2026!$A$5:$A$3260,$A$17:$A$1342,[1]апрель2026!$AG$5:$AG$3260)</f>
        <v>#VALUE!</v>
      </c>
      <c r="R570" s="45" t="e">
        <f>SUMIF([1]апрель2026!$A$5:$A$3260,$A$17:$A$1342,[1]апрель2026!$AH$5:$AH$3260)</f>
        <v>#VALUE!</v>
      </c>
      <c r="S570" s="17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</row>
    <row r="571" spans="1:85" s="7" customFormat="1" hidden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94"/>
      <c r="N571" s="45" t="e">
        <f>SUMIF([1]апрель2026!$A$5:$A$3260,$A$17:$A$1342,[1]апрель2026!$J$5:$J$3260)</f>
        <v>#VALUE!</v>
      </c>
      <c r="O571" s="45" t="e">
        <f>SUMIF([1]апрель2026!$A$5:$A$3260,$A$17:$A$1342,[1]апрель2026!$AE$5:$AE$3260)</f>
        <v>#VALUE!</v>
      </c>
      <c r="P571" s="45" t="e">
        <f>SUMIF([1]апрель2026!$A$5:$A$3260,$A$17:$A$1342,[1]апрель2026!$AF$5:$AF$3260)</f>
        <v>#VALUE!</v>
      </c>
      <c r="Q571" s="45" t="e">
        <f>SUMIF([1]апрель2026!$A$5:$A$3260,$A$17:$A$1342,[1]апрель2026!$AG$5:$AG$3260)</f>
        <v>#VALUE!</v>
      </c>
      <c r="R571" s="45" t="e">
        <f>SUMIF([1]апрель2026!$A$5:$A$3260,$A$17:$A$1342,[1]апрель2026!$AH$5:$AH$3260)</f>
        <v>#VALUE!</v>
      </c>
      <c r="S571" s="17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</row>
    <row r="572" spans="1:85" s="7" customFormat="1" hidden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4"/>
      <c r="N572" s="45" t="e">
        <f>SUMIF([1]апрель2026!$A$5:$A$3260,$A$17:$A$1342,[1]апрель2026!$J$5:$J$3260)</f>
        <v>#VALUE!</v>
      </c>
      <c r="O572" s="45" t="e">
        <f>SUMIF([1]апрель2026!$A$5:$A$3260,$A$17:$A$1342,[1]апрель2026!$AE$5:$AE$3260)</f>
        <v>#VALUE!</v>
      </c>
      <c r="P572" s="45" t="e">
        <f>SUMIF([1]апрель2026!$A$5:$A$3260,$A$17:$A$1342,[1]апрель2026!$AF$5:$AF$3260)</f>
        <v>#VALUE!</v>
      </c>
      <c r="Q572" s="45" t="e">
        <f>SUMIF([1]апрель2026!$A$5:$A$3260,$A$17:$A$1342,[1]апрель2026!$AG$5:$AG$3260)</f>
        <v>#VALUE!</v>
      </c>
      <c r="R572" s="45" t="e">
        <f>SUMIF([1]апрель2026!$A$5:$A$3260,$A$17:$A$1342,[1]апрель2026!$AH$5:$AH$3260)</f>
        <v>#VALUE!</v>
      </c>
      <c r="S572" s="17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</row>
    <row r="573" spans="1:85" x14ac:dyDescent="0.25">
      <c r="A573" s="23">
        <v>1437</v>
      </c>
      <c r="B573" s="1" t="s">
        <v>50</v>
      </c>
      <c r="C573" s="2">
        <v>3919.9200000000055</v>
      </c>
      <c r="D573" s="2">
        <v>34335.499999999993</v>
      </c>
      <c r="E573" s="2">
        <v>35929.480000000003</v>
      </c>
      <c r="F573" s="2">
        <v>104.64236722925256</v>
      </c>
      <c r="G573" s="2">
        <v>-1593.9800000000105</v>
      </c>
      <c r="H573" s="2">
        <v>1717.3100000000013</v>
      </c>
      <c r="I573" s="2">
        <v>9225.9399999999951</v>
      </c>
      <c r="J573" s="2">
        <v>8617.31</v>
      </c>
      <c r="K573" s="2">
        <v>93.403057032670972</v>
      </c>
      <c r="L573" s="2">
        <v>608.62999999999556</v>
      </c>
      <c r="M573" s="94">
        <v>2325.9399999999969</v>
      </c>
      <c r="N573" s="45" t="e">
        <f>SUMIF([1]апрель2026!$A$5:$A$3260,$A$17:$A$1342,[1]апрель2026!$J$5:$J$3260)</f>
        <v>#VALUE!</v>
      </c>
      <c r="O573" s="45" t="e">
        <f>SUMIF([1]апрель2026!$A$5:$A$3260,$A$17:$A$1342,[1]апрель2026!$AE$5:$AE$3260)</f>
        <v>#VALUE!</v>
      </c>
      <c r="P573" s="45" t="e">
        <f>SUMIF([1]апрель2026!$A$5:$A$3260,$A$17:$A$1342,[1]апрель2026!$AF$5:$AF$3260)</f>
        <v>#VALUE!</v>
      </c>
      <c r="Q573" s="45" t="e">
        <f>SUMIF([1]апрель2026!$A$5:$A$3260,$A$17:$A$1342,[1]апрель2026!$AG$5:$AG$3260)</f>
        <v>#VALUE!</v>
      </c>
      <c r="R573" s="45" t="e">
        <f>SUMIF([1]апрель2026!$A$5:$A$3260,$A$17:$A$1342,[1]апрель2026!$AH$5:$AH$3260)</f>
        <v>#VALUE!</v>
      </c>
    </row>
    <row r="574" spans="1:85" s="7" customFormat="1" hidden="1" x14ac:dyDescent="0.25">
      <c r="A574" s="23"/>
      <c r="B574" s="3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48"/>
      <c r="N574" s="55" t="e">
        <f t="shared" ref="N574:R574" si="36">SUM(N575:N575)</f>
        <v>#VALUE!</v>
      </c>
      <c r="O574" s="55" t="e">
        <f t="shared" si="36"/>
        <v>#VALUE!</v>
      </c>
      <c r="P574" s="55" t="e">
        <f t="shared" si="36"/>
        <v>#VALUE!</v>
      </c>
      <c r="Q574" s="55" t="e">
        <f t="shared" si="36"/>
        <v>#VALUE!</v>
      </c>
      <c r="R574" s="55" t="e">
        <f t="shared" si="36"/>
        <v>#VALUE!</v>
      </c>
      <c r="S574" s="17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</row>
    <row r="575" spans="1:85" s="7" customFormat="1" hidden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4"/>
      <c r="N575" s="45" t="e">
        <f>SUMIF([1]апрель2026!$A$5:$A$3260,$A$17:$A$1342,[1]апрель2026!$J$5:$J$3260)</f>
        <v>#VALUE!</v>
      </c>
      <c r="O575" s="45" t="e">
        <f>SUMIF([1]апрель2026!$A$5:$A$3260,$A$17:$A$1342,[1]апрель2026!$AE$5:$AE$3260)</f>
        <v>#VALUE!</v>
      </c>
      <c r="P575" s="45" t="e">
        <f>SUMIF([1]апрель2026!$A$5:$A$3260,$A$17:$A$1342,[1]апрель2026!$AF$5:$AF$3260)</f>
        <v>#VALUE!</v>
      </c>
      <c r="Q575" s="45" t="e">
        <f>SUMIF([1]апрель2026!$A$5:$A$3260,$A$17:$A$1342,[1]апрель2026!$AG$5:$AG$3260)</f>
        <v>#VALUE!</v>
      </c>
      <c r="R575" s="45" t="e">
        <f>SUMIF([1]апрель2026!$A$5:$A$3260,$A$17:$A$1342,[1]апрель2026!$AH$5:$AH$3260)</f>
        <v>#VALUE!</v>
      </c>
      <c r="S575" s="17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</row>
    <row r="576" spans="1:85" s="7" customFormat="1" hidden="1" x14ac:dyDescent="0.25">
      <c r="A576" s="23"/>
      <c r="B576" s="3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 t="e">
        <f t="shared" ref="N576:R576" si="37">SUM(N578:N599)</f>
        <v>#VALUE!</v>
      </c>
      <c r="O576" s="9" t="e">
        <f t="shared" si="37"/>
        <v>#VALUE!</v>
      </c>
      <c r="P576" s="9" t="e">
        <f t="shared" si="37"/>
        <v>#VALUE!</v>
      </c>
      <c r="Q576" s="9" t="e">
        <f t="shared" si="37"/>
        <v>#VALUE!</v>
      </c>
      <c r="R576" s="9" t="e">
        <f t="shared" si="37"/>
        <v>#VALUE!</v>
      </c>
      <c r="S576" s="17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</row>
    <row r="577" spans="1:54" s="7" customFormat="1" ht="15.75" hidden="1" x14ac:dyDescent="0.25">
      <c r="A577" s="61"/>
      <c r="B577" s="80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113"/>
      <c r="N577" s="64"/>
      <c r="O577" s="64"/>
      <c r="P577" s="64"/>
      <c r="Q577" s="64"/>
      <c r="R577" s="64"/>
      <c r="S577" s="17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</row>
    <row r="578" spans="1:54" s="7" customFormat="1" ht="15.75" hidden="1" x14ac:dyDescent="0.25">
      <c r="A578" s="74"/>
      <c r="B578" s="7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94"/>
      <c r="N578" s="45" t="e">
        <f>SUMIF([1]апрель2026!$A$5:$A$3260,$A$17:$A$1342,[1]апрель2026!$J$5:$J$3260)</f>
        <v>#VALUE!</v>
      </c>
      <c r="O578" s="45" t="e">
        <f>SUMIF([1]апрель2026!$A$5:$A$3260,$A$17:$A$1342,[1]апрель2026!$AE$5:$AE$3260)</f>
        <v>#VALUE!</v>
      </c>
      <c r="P578" s="45" t="e">
        <f>SUMIF([1]апрель2026!$A$5:$A$3260,$A$17:$A$1342,[1]апрель2026!$AF$5:$AF$3260)</f>
        <v>#VALUE!</v>
      </c>
      <c r="Q578" s="45" t="e">
        <f>SUMIF([1]апрель2026!$A$5:$A$3260,$A$17:$A$1342,[1]апрель2026!$AG$5:$AG$3260)</f>
        <v>#VALUE!</v>
      </c>
      <c r="R578" s="45" t="e">
        <f>SUMIF([1]апрель2026!$A$5:$A$3260,$A$17:$A$1342,[1]апрель2026!$AH$5:$AH$3260)</f>
        <v>#VALUE!</v>
      </c>
      <c r="S578" s="17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</row>
    <row r="579" spans="1:54" s="7" customFormat="1" ht="15.75" hidden="1" x14ac:dyDescent="0.25">
      <c r="A579" s="74"/>
      <c r="B579" s="7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4"/>
      <c r="N579" s="45" t="e">
        <f>SUMIF([1]апрель2026!$A$5:$A$3260,$A$17:$A$1342,[1]апрель2026!$J$5:$J$3260)</f>
        <v>#VALUE!</v>
      </c>
      <c r="O579" s="45" t="e">
        <f>SUMIF([1]апрель2026!$A$5:$A$3260,$A$17:$A$1342,[1]апрель2026!$AE$5:$AE$3260)</f>
        <v>#VALUE!</v>
      </c>
      <c r="P579" s="45" t="e">
        <f>SUMIF([1]апрель2026!$A$5:$A$3260,$A$17:$A$1342,[1]апрель2026!$AF$5:$AF$3260)</f>
        <v>#VALUE!</v>
      </c>
      <c r="Q579" s="45" t="e">
        <f>SUMIF([1]апрель2026!$A$5:$A$3260,$A$17:$A$1342,[1]апрель2026!$AG$5:$AG$3260)</f>
        <v>#VALUE!</v>
      </c>
      <c r="R579" s="45" t="e">
        <f>SUMIF([1]апрель2026!$A$5:$A$3260,$A$17:$A$1342,[1]апрель2026!$AH$5:$AH$3260)</f>
        <v>#VALUE!</v>
      </c>
      <c r="S579" s="17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</row>
    <row r="580" spans="1:54" s="98" customFormat="1" ht="15.75" hidden="1" x14ac:dyDescent="0.25">
      <c r="A580" s="74"/>
      <c r="B580" s="7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94"/>
      <c r="N580" s="45" t="e">
        <f>SUMIF([1]апрель2026!$A$5:$A$3260,$A$17:$A$1342,[1]апрель2026!$J$5:$J$3260)</f>
        <v>#VALUE!</v>
      </c>
      <c r="O580" s="45" t="e">
        <f>SUMIF([1]апрель2026!$A$5:$A$3260,$A$17:$A$1342,[1]апрель2026!$AE$5:$AE$3260)</f>
        <v>#VALUE!</v>
      </c>
      <c r="P580" s="45" t="e">
        <f>SUMIF([1]апрель2026!$A$5:$A$3260,$A$17:$A$1342,[1]апрель2026!$AF$5:$AF$3260)</f>
        <v>#VALUE!</v>
      </c>
      <c r="Q580" s="45" t="e">
        <f>SUMIF([1]апрель2026!$A$5:$A$3260,$A$17:$A$1342,[1]апрель2026!$AG$5:$AG$3260)</f>
        <v>#VALUE!</v>
      </c>
      <c r="R580" s="45" t="e">
        <f>SUMIF([1]апрель2026!$A$5:$A$3260,$A$17:$A$1342,[1]апрель2026!$AH$5:$AH$3260)</f>
        <v>#VALUE!</v>
      </c>
      <c r="S580" s="17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</row>
    <row r="581" spans="1:54" s="7" customFormat="1" ht="15.75" hidden="1" x14ac:dyDescent="0.25">
      <c r="A581" s="74"/>
      <c r="B581" s="7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94"/>
      <c r="N581" s="45" t="e">
        <f>SUMIF([1]апрель2026!$A$5:$A$3260,$A$17:$A$1342,[1]апрель2026!$J$5:$J$3260)</f>
        <v>#VALUE!</v>
      </c>
      <c r="O581" s="45" t="e">
        <f>SUMIF([1]апрель2026!$A$5:$A$3260,$A$17:$A$1342,[1]апрель2026!$AE$5:$AE$3260)</f>
        <v>#VALUE!</v>
      </c>
      <c r="P581" s="45" t="e">
        <f>SUMIF([1]апрель2026!$A$5:$A$3260,$A$17:$A$1342,[1]апрель2026!$AF$5:$AF$3260)</f>
        <v>#VALUE!</v>
      </c>
      <c r="Q581" s="45" t="e">
        <f>SUMIF([1]апрель2026!$A$5:$A$3260,$A$17:$A$1342,[1]апрель2026!$AG$5:$AG$3260)</f>
        <v>#VALUE!</v>
      </c>
      <c r="R581" s="45" t="e">
        <f>SUMIF([1]апрель2026!$A$5:$A$3260,$A$17:$A$1342,[1]апрель2026!$AH$5:$AH$3260)</f>
        <v>#VALUE!</v>
      </c>
      <c r="S581" s="17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</row>
    <row r="582" spans="1:54" s="7" customFormat="1" ht="15.75" hidden="1" x14ac:dyDescent="0.25">
      <c r="A582" s="74"/>
      <c r="B582" s="7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4"/>
      <c r="N582" s="45" t="e">
        <f>SUMIF([1]апрель2026!$A$5:$A$3260,$A$17:$A$1342,[1]апрель2026!$J$5:$J$3260)</f>
        <v>#VALUE!</v>
      </c>
      <c r="O582" s="45" t="e">
        <f>SUMIF([1]апрель2026!$A$5:$A$3260,$A$17:$A$1342,[1]апрель2026!$AE$5:$AE$3260)</f>
        <v>#VALUE!</v>
      </c>
      <c r="P582" s="45" t="e">
        <f>SUMIF([1]апрель2026!$A$5:$A$3260,$A$17:$A$1342,[1]апрель2026!$AF$5:$AF$3260)</f>
        <v>#VALUE!</v>
      </c>
      <c r="Q582" s="45" t="e">
        <f>SUMIF([1]апрель2026!$A$5:$A$3260,$A$17:$A$1342,[1]апрель2026!$AG$5:$AG$3260)</f>
        <v>#VALUE!</v>
      </c>
      <c r="R582" s="45" t="e">
        <f>SUMIF([1]апрель2026!$A$5:$A$3260,$A$17:$A$1342,[1]апрель2026!$AH$5:$AH$3260)</f>
        <v>#VALUE!</v>
      </c>
      <c r="S582" s="17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</row>
    <row r="583" spans="1:54" s="7" customFormat="1" ht="15.75" hidden="1" x14ac:dyDescent="0.25">
      <c r="A583" s="74"/>
      <c r="B583" s="7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4"/>
      <c r="N583" s="45"/>
      <c r="O583" s="45"/>
      <c r="P583" s="45"/>
      <c r="Q583" s="45"/>
      <c r="R583" s="45"/>
      <c r="S583" s="17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</row>
    <row r="584" spans="1:54" s="7" customFormat="1" ht="15.75" hidden="1" x14ac:dyDescent="0.25">
      <c r="A584" s="74"/>
      <c r="B584" s="7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94"/>
      <c r="N584" s="45"/>
      <c r="O584" s="45"/>
      <c r="P584" s="45"/>
      <c r="Q584" s="45"/>
      <c r="R584" s="45"/>
      <c r="S584" s="17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</row>
    <row r="585" spans="1:54" s="7" customFormat="1" ht="15.75" hidden="1" x14ac:dyDescent="0.25">
      <c r="A585" s="74"/>
      <c r="B585" s="7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94"/>
      <c r="N585" s="45" t="e">
        <f>SUMIF([1]апрель2026!$A$5:$A$3260,$A$17:$A$1342,[1]апрель2026!$J$5:$J$3260)</f>
        <v>#VALUE!</v>
      </c>
      <c r="O585" s="45" t="e">
        <f>SUMIF([1]апрель2026!$A$5:$A$3260,$A$17:$A$1342,[1]апрель2026!$AE$5:$AE$3260)</f>
        <v>#VALUE!</v>
      </c>
      <c r="P585" s="45" t="e">
        <f>SUMIF([1]апрель2026!$A$5:$A$3260,$A$17:$A$1342,[1]апрель2026!$AF$5:$AF$3260)</f>
        <v>#VALUE!</v>
      </c>
      <c r="Q585" s="45" t="e">
        <f>SUMIF([1]апрель2026!$A$5:$A$3260,$A$17:$A$1342,[1]апрель2026!$AG$5:$AG$3260)</f>
        <v>#VALUE!</v>
      </c>
      <c r="R585" s="45" t="e">
        <f>SUMIF([1]апрель2026!$A$5:$A$3260,$A$17:$A$1342,[1]апрель2026!$AH$5:$AH$3260)</f>
        <v>#VALUE!</v>
      </c>
      <c r="S585" s="17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</row>
    <row r="586" spans="1:54" s="7" customFormat="1" ht="15.75" hidden="1" x14ac:dyDescent="0.25">
      <c r="A586" s="74"/>
      <c r="B586" s="7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4"/>
      <c r="N586" s="45" t="e">
        <f>SUMIF([1]апрель2026!$A$5:$A$3260,$A$17:$A$1342,[1]апрель2026!$J$5:$J$3260)</f>
        <v>#VALUE!</v>
      </c>
      <c r="O586" s="45" t="e">
        <f>SUMIF([1]апрель2026!$A$5:$A$3260,$A$17:$A$1342,[1]апрель2026!$AE$5:$AE$3260)</f>
        <v>#VALUE!</v>
      </c>
      <c r="P586" s="45" t="e">
        <f>SUMIF([1]апрель2026!$A$5:$A$3260,$A$17:$A$1342,[1]апрель2026!$AF$5:$AF$3260)</f>
        <v>#VALUE!</v>
      </c>
      <c r="Q586" s="45" t="e">
        <f>SUMIF([1]апрель2026!$A$5:$A$3260,$A$17:$A$1342,[1]апрель2026!$AG$5:$AG$3260)</f>
        <v>#VALUE!</v>
      </c>
      <c r="R586" s="45" t="e">
        <f>SUMIF([1]апрель2026!$A$5:$A$3260,$A$17:$A$1342,[1]апрель2026!$AH$5:$AH$3260)</f>
        <v>#VALUE!</v>
      </c>
      <c r="S586" s="17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</row>
    <row r="587" spans="1:54" s="7" customFormat="1" ht="15.75" hidden="1" x14ac:dyDescent="0.25">
      <c r="A587" s="74"/>
      <c r="B587" s="7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4"/>
      <c r="N587" s="45" t="e">
        <f>SUMIF([1]апрель2026!$A$5:$A$3260,$A$17:$A$1342,[1]апрель2026!$J$5:$J$3260)</f>
        <v>#VALUE!</v>
      </c>
      <c r="O587" s="45" t="e">
        <f>SUMIF([1]апрель2026!$A$5:$A$3260,$A$17:$A$1342,[1]апрель2026!$AE$5:$AE$3260)</f>
        <v>#VALUE!</v>
      </c>
      <c r="P587" s="45" t="e">
        <f>SUMIF([1]апрель2026!$A$5:$A$3260,$A$17:$A$1342,[1]апрель2026!$AF$5:$AF$3260)</f>
        <v>#VALUE!</v>
      </c>
      <c r="Q587" s="45" t="e">
        <f>SUMIF([1]апрель2026!$A$5:$A$3260,$A$17:$A$1342,[1]апрель2026!$AG$5:$AG$3260)</f>
        <v>#VALUE!</v>
      </c>
      <c r="R587" s="45" t="e">
        <f>SUMIF([1]апрель2026!$A$5:$A$3260,$A$17:$A$1342,[1]апрель2026!$AH$5:$AH$3260)</f>
        <v>#VALUE!</v>
      </c>
      <c r="S587" s="17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</row>
    <row r="588" spans="1:54" s="7" customFormat="1" ht="15.75" hidden="1" x14ac:dyDescent="0.25">
      <c r="A588" s="74"/>
      <c r="B588" s="7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94"/>
      <c r="N588" s="45" t="e">
        <f>SUMIF([1]апрель2026!$A$5:$A$3260,$A$17:$A$1342,[1]апрель2026!$J$5:$J$3260)</f>
        <v>#VALUE!</v>
      </c>
      <c r="O588" s="45" t="e">
        <f>SUMIF([1]апрель2026!$A$5:$A$3260,$A$17:$A$1342,[1]апрель2026!$AE$5:$AE$3260)</f>
        <v>#VALUE!</v>
      </c>
      <c r="P588" s="45" t="e">
        <f>SUMIF([1]апрель2026!$A$5:$A$3260,$A$17:$A$1342,[1]апрель2026!$AF$5:$AF$3260)</f>
        <v>#VALUE!</v>
      </c>
      <c r="Q588" s="45" t="e">
        <f>SUMIF([1]апрель2026!$A$5:$A$3260,$A$17:$A$1342,[1]апрель2026!$AG$5:$AG$3260)</f>
        <v>#VALUE!</v>
      </c>
      <c r="R588" s="45" t="e">
        <f>SUMIF([1]апрель2026!$A$5:$A$3260,$A$17:$A$1342,[1]апрель2026!$AH$5:$AH$3260)</f>
        <v>#VALUE!</v>
      </c>
      <c r="S588" s="17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</row>
    <row r="589" spans="1:54" s="7" customFormat="1" ht="15.75" hidden="1" x14ac:dyDescent="0.25">
      <c r="A589" s="74"/>
      <c r="B589" s="7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94"/>
      <c r="N589" s="45" t="e">
        <f>SUMIF([1]апрель2026!$A$5:$A$3260,$A$17:$A$1342,[1]апрель2026!$J$5:$J$3260)</f>
        <v>#VALUE!</v>
      </c>
      <c r="O589" s="45" t="e">
        <f>SUMIF([1]апрель2026!$A$5:$A$3260,$A$17:$A$1342,[1]апрель2026!$AE$5:$AE$3260)</f>
        <v>#VALUE!</v>
      </c>
      <c r="P589" s="45" t="e">
        <f>SUMIF([1]апрель2026!$A$5:$A$3260,$A$17:$A$1342,[1]апрель2026!$AF$5:$AF$3260)</f>
        <v>#VALUE!</v>
      </c>
      <c r="Q589" s="45" t="e">
        <f>SUMIF([1]апрель2026!$A$5:$A$3260,$A$17:$A$1342,[1]апрель2026!$AG$5:$AG$3260)</f>
        <v>#VALUE!</v>
      </c>
      <c r="R589" s="45" t="e">
        <f>SUMIF([1]апрель2026!$A$5:$A$3260,$A$17:$A$1342,[1]апрель2026!$AH$5:$AH$3260)</f>
        <v>#VALUE!</v>
      </c>
      <c r="S589" s="17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</row>
    <row r="590" spans="1:54" s="7" customFormat="1" ht="15.75" hidden="1" x14ac:dyDescent="0.25">
      <c r="A590" s="81"/>
      <c r="B590" s="80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114"/>
      <c r="N590" s="66"/>
      <c r="O590" s="66"/>
      <c r="P590" s="66"/>
      <c r="Q590" s="66"/>
      <c r="R590" s="66"/>
      <c r="S590" s="17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</row>
    <row r="591" spans="1:54" s="7" customFormat="1" ht="15.75" hidden="1" x14ac:dyDescent="0.25">
      <c r="A591" s="74"/>
      <c r="B591" s="7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4"/>
      <c r="N591" s="45" t="e">
        <f>SUMIF([1]апрель2026!$A$5:$A$3260,$A$17:$A$1342,[1]апрель2026!$J$5:$J$3260)</f>
        <v>#VALUE!</v>
      </c>
      <c r="O591" s="45" t="e">
        <f>SUMIF([1]апрель2026!$A$5:$A$3260,$A$17:$A$1342,[1]апрель2026!$AE$5:$AE$3260)</f>
        <v>#VALUE!</v>
      </c>
      <c r="P591" s="45" t="e">
        <f>SUMIF([1]апрель2026!$A$5:$A$3260,$A$17:$A$1342,[1]апрель2026!$AF$5:$AF$3260)</f>
        <v>#VALUE!</v>
      </c>
      <c r="Q591" s="45" t="e">
        <f>SUMIF([1]апрель2026!$A$5:$A$3260,$A$17:$A$1342,[1]апрель2026!$AG$5:$AG$3260)</f>
        <v>#VALUE!</v>
      </c>
      <c r="R591" s="45" t="e">
        <f>SUMIF([1]апрель2026!$A$5:$A$3260,$A$17:$A$1342,[1]апрель2026!$AH$5:$AH$3260)</f>
        <v>#VALUE!</v>
      </c>
      <c r="S591" s="17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</row>
    <row r="592" spans="1:54" s="7" customFormat="1" ht="15.75" hidden="1" x14ac:dyDescent="0.25">
      <c r="A592" s="74"/>
      <c r="B592" s="7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4"/>
      <c r="N592" s="45" t="e">
        <f>SUMIF([1]апрель2026!$A$5:$A$3260,$A$17:$A$1342,[1]апрель2026!$J$5:$J$3260)</f>
        <v>#VALUE!</v>
      </c>
      <c r="O592" s="45" t="e">
        <f>SUMIF([1]апрель2026!$A$5:$A$3260,$A$17:$A$1342,[1]апрель2026!$AE$5:$AE$3260)</f>
        <v>#VALUE!</v>
      </c>
      <c r="P592" s="45" t="e">
        <f>SUMIF([1]апрель2026!$A$5:$A$3260,$A$17:$A$1342,[1]апрель2026!$AF$5:$AF$3260)</f>
        <v>#VALUE!</v>
      </c>
      <c r="Q592" s="45" t="e">
        <f>SUMIF([1]апрель2026!$A$5:$A$3260,$A$17:$A$1342,[1]апрель2026!$AG$5:$AG$3260)</f>
        <v>#VALUE!</v>
      </c>
      <c r="R592" s="45" t="e">
        <f>SUMIF([1]апрель2026!$A$5:$A$3260,$A$17:$A$1342,[1]апрель2026!$AH$5:$AH$3260)</f>
        <v>#VALUE!</v>
      </c>
      <c r="S592" s="17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</row>
    <row r="593" spans="1:54" s="7" customFormat="1" ht="15.75" hidden="1" x14ac:dyDescent="0.25">
      <c r="A593" s="74"/>
      <c r="B593" s="7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4"/>
      <c r="N593" s="45" t="e">
        <f>SUMIF([1]апрель2026!$A$5:$A$3260,$A$17:$A$1342,[1]апрель2026!$J$5:$J$3260)</f>
        <v>#VALUE!</v>
      </c>
      <c r="O593" s="45" t="e">
        <f>SUMIF([1]апрель2026!$A$5:$A$3260,$A$17:$A$1342,[1]апрель2026!$AE$5:$AE$3260)</f>
        <v>#VALUE!</v>
      </c>
      <c r="P593" s="45" t="e">
        <f>SUMIF([1]апрель2026!$A$5:$A$3260,$A$17:$A$1342,[1]апрель2026!$AF$5:$AF$3260)</f>
        <v>#VALUE!</v>
      </c>
      <c r="Q593" s="45" t="e">
        <f>SUMIF([1]апрель2026!$A$5:$A$3260,$A$17:$A$1342,[1]апрель2026!$AG$5:$AG$3260)</f>
        <v>#VALUE!</v>
      </c>
      <c r="R593" s="45" t="e">
        <f>SUMIF([1]апрель2026!$A$5:$A$3260,$A$17:$A$1342,[1]апрель2026!$AH$5:$AH$3260)</f>
        <v>#VALUE!</v>
      </c>
      <c r="S593" s="17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</row>
    <row r="594" spans="1:54" s="7" customFormat="1" ht="15.75" hidden="1" x14ac:dyDescent="0.25">
      <c r="A594" s="74"/>
      <c r="B594" s="7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4"/>
      <c r="N594" s="45" t="e">
        <f>SUMIF([1]апрель2026!$A$5:$A$3260,$A$17:$A$1342,[1]апрель2026!$J$5:$J$3260)</f>
        <v>#VALUE!</v>
      </c>
      <c r="O594" s="45" t="e">
        <f>SUMIF([1]апрель2026!$A$5:$A$3260,$A$17:$A$1342,[1]апрель2026!$AE$5:$AE$3260)</f>
        <v>#VALUE!</v>
      </c>
      <c r="P594" s="45" t="e">
        <f>SUMIF([1]апрель2026!$A$5:$A$3260,$A$17:$A$1342,[1]апрель2026!$AF$5:$AF$3260)</f>
        <v>#VALUE!</v>
      </c>
      <c r="Q594" s="45" t="e">
        <f>SUMIF([1]апрель2026!$A$5:$A$3260,$A$17:$A$1342,[1]апрель2026!$AG$5:$AG$3260)</f>
        <v>#VALUE!</v>
      </c>
      <c r="R594" s="45" t="e">
        <f>SUMIF([1]апрель2026!$A$5:$A$3260,$A$17:$A$1342,[1]апрель2026!$AH$5:$AH$3260)</f>
        <v>#VALUE!</v>
      </c>
      <c r="S594" s="17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</row>
    <row r="595" spans="1:54" s="7" customFormat="1" ht="15.75" hidden="1" x14ac:dyDescent="0.25">
      <c r="A595" s="74"/>
      <c r="B595" s="7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4"/>
      <c r="N595" s="45" t="e">
        <f>SUMIF([1]апрель2026!$A$5:$A$3260,$A$17:$A$1342,[1]апрель2026!$J$5:$J$3260)</f>
        <v>#VALUE!</v>
      </c>
      <c r="O595" s="45" t="e">
        <f>SUMIF([1]апрель2026!$A$5:$A$3260,$A$17:$A$1342,[1]апрель2026!$AE$5:$AE$3260)</f>
        <v>#VALUE!</v>
      </c>
      <c r="P595" s="45" t="e">
        <f>SUMIF([1]апрель2026!$A$5:$A$3260,$A$17:$A$1342,[1]апрель2026!$AF$5:$AF$3260)</f>
        <v>#VALUE!</v>
      </c>
      <c r="Q595" s="45" t="e">
        <f>SUMIF([1]апрель2026!$A$5:$A$3260,$A$17:$A$1342,[1]апрель2026!$AG$5:$AG$3260)</f>
        <v>#VALUE!</v>
      </c>
      <c r="R595" s="45" t="e">
        <f>SUMIF([1]апрель2026!$A$5:$A$3260,$A$17:$A$1342,[1]апрель2026!$AH$5:$AH$3260)</f>
        <v>#VALUE!</v>
      </c>
      <c r="S595" s="17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</row>
    <row r="596" spans="1:54" s="7" customFormat="1" ht="15.75" hidden="1" x14ac:dyDescent="0.25">
      <c r="A596" s="74"/>
      <c r="B596" s="7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4"/>
      <c r="N596" s="45" t="e">
        <f>SUMIF([1]апрель2026!$A$5:$A$3260,$A$17:$A$1342,[1]апрель2026!$J$5:$J$3260)</f>
        <v>#VALUE!</v>
      </c>
      <c r="O596" s="45" t="e">
        <f>SUMIF([1]апрель2026!$A$5:$A$3260,$A$17:$A$1342,[1]апрель2026!$AE$5:$AE$3260)</f>
        <v>#VALUE!</v>
      </c>
      <c r="P596" s="45" t="e">
        <f>SUMIF([1]апрель2026!$A$5:$A$3260,$A$17:$A$1342,[1]апрель2026!$AF$5:$AF$3260)</f>
        <v>#VALUE!</v>
      </c>
      <c r="Q596" s="45" t="e">
        <f>SUMIF([1]апрель2026!$A$5:$A$3260,$A$17:$A$1342,[1]апрель2026!$AG$5:$AG$3260)</f>
        <v>#VALUE!</v>
      </c>
      <c r="R596" s="45" t="e">
        <f>SUMIF([1]апрель2026!$A$5:$A$3260,$A$17:$A$1342,[1]апрель2026!$AH$5:$AH$3260)</f>
        <v>#VALUE!</v>
      </c>
      <c r="S596" s="17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</row>
    <row r="597" spans="1:54" s="7" customFormat="1" ht="15.75" hidden="1" x14ac:dyDescent="0.25">
      <c r="A597" s="74"/>
      <c r="B597" s="7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4"/>
      <c r="N597" s="45" t="e">
        <f>SUMIF([1]апрель2026!$A$5:$A$3260,$A$17:$A$1342,[1]апрель2026!$J$5:$J$3260)</f>
        <v>#VALUE!</v>
      </c>
      <c r="O597" s="45" t="e">
        <f>SUMIF([1]апрель2026!$A$5:$A$3260,$A$17:$A$1342,[1]апрель2026!$AE$5:$AE$3260)</f>
        <v>#VALUE!</v>
      </c>
      <c r="P597" s="45" t="e">
        <f>SUMIF([1]апрель2026!$A$5:$A$3260,$A$17:$A$1342,[1]апрель2026!$AF$5:$AF$3260)</f>
        <v>#VALUE!</v>
      </c>
      <c r="Q597" s="45" t="e">
        <f>SUMIF([1]апрель2026!$A$5:$A$3260,$A$17:$A$1342,[1]апрель2026!$AG$5:$AG$3260)</f>
        <v>#VALUE!</v>
      </c>
      <c r="R597" s="45" t="e">
        <f>SUMIF([1]апрель2026!$A$5:$A$3260,$A$17:$A$1342,[1]апрель2026!$AH$5:$AH$3260)</f>
        <v>#VALUE!</v>
      </c>
      <c r="S597" s="17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</row>
    <row r="598" spans="1:54" s="7" customFormat="1" ht="15.75" hidden="1" x14ac:dyDescent="0.25">
      <c r="A598" s="81"/>
      <c r="B598" s="80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114"/>
      <c r="N598" s="66"/>
      <c r="O598" s="66"/>
      <c r="P598" s="66"/>
      <c r="Q598" s="66"/>
      <c r="R598" s="66"/>
      <c r="S598" s="17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</row>
    <row r="599" spans="1:54" s="7" customFormat="1" ht="15.75" hidden="1" x14ac:dyDescent="0.25">
      <c r="A599" s="74"/>
      <c r="B599" s="7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4"/>
      <c r="N599" s="45" t="e">
        <f>SUMIF([1]апрель2026!$A$5:$A$3260,$A$17:$A$1342,[1]апрель2026!$J$5:$J$3260)</f>
        <v>#VALUE!</v>
      </c>
      <c r="O599" s="45" t="e">
        <f>SUMIF([1]апрель2026!$A$5:$A$3260,$A$17:$A$1342,[1]апрель2026!$AE$5:$AE$3260)</f>
        <v>#VALUE!</v>
      </c>
      <c r="P599" s="45" t="e">
        <f>SUMIF([1]апрель2026!$A$5:$A$3260,$A$17:$A$1342,[1]апрель2026!$AF$5:$AF$3260)</f>
        <v>#VALUE!</v>
      </c>
      <c r="Q599" s="45" t="e">
        <f>SUMIF([1]апрель2026!$A$5:$A$3260,$A$17:$A$1342,[1]апрель2026!$AG$5:$AG$3260)</f>
        <v>#VALUE!</v>
      </c>
      <c r="R599" s="45" t="e">
        <f>SUMIF([1]апрель2026!$A$5:$A$3260,$A$17:$A$1342,[1]апрель2026!$AH$5:$AH$3260)</f>
        <v>#VALUE!</v>
      </c>
      <c r="S599" s="17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</row>
    <row r="600" spans="1:54" s="7" customFormat="1" hidden="1" x14ac:dyDescent="0.25">
      <c r="A600" s="23"/>
      <c r="B600" s="3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48"/>
      <c r="N600" s="55" t="e">
        <f t="shared" ref="N600:R600" si="38">SUM(N601:N620)</f>
        <v>#VALUE!</v>
      </c>
      <c r="O600" s="55" t="e">
        <f t="shared" si="38"/>
        <v>#VALUE!</v>
      </c>
      <c r="P600" s="55" t="e">
        <f t="shared" si="38"/>
        <v>#VALUE!</v>
      </c>
      <c r="Q600" s="55" t="e">
        <f t="shared" si="38"/>
        <v>#VALUE!</v>
      </c>
      <c r="R600" s="55" t="e">
        <f t="shared" si="38"/>
        <v>#VALUE!</v>
      </c>
      <c r="S600" s="17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</row>
    <row r="601" spans="1:54" s="7" customFormat="1" ht="15.75" hidden="1" x14ac:dyDescent="0.25">
      <c r="A601" s="61"/>
      <c r="B601" s="80"/>
      <c r="C601" s="65"/>
      <c r="D601" s="65"/>
      <c r="E601" s="65"/>
      <c r="F601" s="108"/>
      <c r="G601" s="65"/>
      <c r="H601" s="65"/>
      <c r="I601" s="65"/>
      <c r="J601" s="65"/>
      <c r="K601" s="65"/>
      <c r="L601" s="65"/>
      <c r="M601" s="114"/>
      <c r="N601" s="66"/>
      <c r="O601" s="66"/>
      <c r="P601" s="66"/>
      <c r="Q601" s="66"/>
      <c r="R601" s="66"/>
      <c r="S601" s="17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</row>
    <row r="602" spans="1:54" s="7" customFormat="1" ht="15.75" hidden="1" x14ac:dyDescent="0.25">
      <c r="A602" s="74"/>
      <c r="B602" s="7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94"/>
      <c r="N602" s="45" t="e">
        <f>SUMIF([1]апрель2026!$A$5:$A$3260,$A$17:$A$1342,[1]апрель2026!$J$5:$J$3260)</f>
        <v>#VALUE!</v>
      </c>
      <c r="O602" s="45" t="e">
        <f>SUMIF([1]апрель2026!$A$5:$A$3260,$A$17:$A$1342,[1]апрель2026!$AE$5:$AE$3260)</f>
        <v>#VALUE!</v>
      </c>
      <c r="P602" s="45" t="e">
        <f>SUMIF([1]апрель2026!$A$5:$A$3260,$A$17:$A$1342,[1]апрель2026!$AF$5:$AF$3260)</f>
        <v>#VALUE!</v>
      </c>
      <c r="Q602" s="45" t="e">
        <f>SUMIF([1]апрель2026!$A$5:$A$3260,$A$17:$A$1342,[1]апрель2026!$AG$5:$AG$3260)</f>
        <v>#VALUE!</v>
      </c>
      <c r="R602" s="45" t="e">
        <f>SUMIF([1]апрель2026!$A$5:$A$3260,$A$17:$A$1342,[1]апрель2026!$AH$5:$AH$3260)</f>
        <v>#VALUE!</v>
      </c>
      <c r="S602" s="17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</row>
    <row r="603" spans="1:54" s="7" customFormat="1" ht="15.75" hidden="1" x14ac:dyDescent="0.25">
      <c r="A603" s="74"/>
      <c r="B603" s="7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94"/>
      <c r="N603" s="45" t="e">
        <f>SUMIF([1]апрель2026!$A$5:$A$3260,$A$17:$A$1342,[1]апрель2026!$J$5:$J$3260)</f>
        <v>#VALUE!</v>
      </c>
      <c r="O603" s="45" t="e">
        <f>SUMIF([1]апрель2026!$A$5:$A$3260,$A$17:$A$1342,[1]апрель2026!$AE$5:$AE$3260)</f>
        <v>#VALUE!</v>
      </c>
      <c r="P603" s="45" t="e">
        <f>SUMIF([1]апрель2026!$A$5:$A$3260,$A$17:$A$1342,[1]апрель2026!$AF$5:$AF$3260)</f>
        <v>#VALUE!</v>
      </c>
      <c r="Q603" s="45" t="e">
        <f>SUMIF([1]апрель2026!$A$5:$A$3260,$A$17:$A$1342,[1]апрель2026!$AG$5:$AG$3260)</f>
        <v>#VALUE!</v>
      </c>
      <c r="R603" s="45" t="e">
        <f>SUMIF([1]апрель2026!$A$5:$A$3260,$A$17:$A$1342,[1]апрель2026!$AH$5:$AH$3260)</f>
        <v>#VALUE!</v>
      </c>
      <c r="S603" s="17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</row>
    <row r="604" spans="1:54" s="7" customFormat="1" ht="15.75" hidden="1" x14ac:dyDescent="0.25">
      <c r="A604" s="67"/>
      <c r="B604" s="71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99"/>
      <c r="N604" s="45" t="e">
        <f>SUMIF([1]апрель2026!$A$5:$A$3260,$A$17:$A$1342,[1]апрель2026!$J$5:$J$3260)</f>
        <v>#VALUE!</v>
      </c>
      <c r="O604" s="45" t="e">
        <f>SUMIF([1]апрель2026!$A$5:$A$3260,$A$17:$A$1342,[1]апрель2026!$AE$5:$AE$3260)</f>
        <v>#VALUE!</v>
      </c>
      <c r="P604" s="45" t="e">
        <f>SUMIF([1]апрель2026!$A$5:$A$3260,$A$17:$A$1342,[1]апрель2026!$AF$5:$AF$3260)</f>
        <v>#VALUE!</v>
      </c>
      <c r="Q604" s="45" t="e">
        <f>SUMIF([1]апрель2026!$A$5:$A$3260,$A$17:$A$1342,[1]апрель2026!$AG$5:$AG$3260)</f>
        <v>#VALUE!</v>
      </c>
      <c r="R604" s="45" t="e">
        <f>SUMIF([1]апрель2026!$A$5:$A$3260,$A$17:$A$1342,[1]апрель2026!$AH$5:$AH$3260)</f>
        <v>#VALUE!</v>
      </c>
      <c r="S604" s="17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</row>
    <row r="605" spans="1:54" s="7" customFormat="1" ht="15.75" hidden="1" x14ac:dyDescent="0.25">
      <c r="A605" s="61"/>
      <c r="B605" s="80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114"/>
      <c r="N605" s="66"/>
      <c r="O605" s="66"/>
      <c r="P605" s="66"/>
      <c r="Q605" s="66"/>
      <c r="R605" s="66"/>
      <c r="S605" s="17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</row>
    <row r="606" spans="1:54" s="7" customFormat="1" ht="15.75" hidden="1" x14ac:dyDescent="0.25">
      <c r="A606" s="74"/>
      <c r="B606" s="7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94"/>
      <c r="N606" s="45" t="e">
        <f>SUMIF([1]апрель2026!$A$5:$A$3260,$A$17:$A$1342,[1]апрель2026!$J$5:$J$3260)</f>
        <v>#VALUE!</v>
      </c>
      <c r="O606" s="45" t="e">
        <f>SUMIF([1]апрель2026!$A$5:$A$3260,$A$17:$A$1342,[1]апрель2026!$AE$5:$AE$3260)</f>
        <v>#VALUE!</v>
      </c>
      <c r="P606" s="45" t="e">
        <f>SUMIF([1]апрель2026!$A$5:$A$3260,$A$17:$A$1342,[1]апрель2026!$AF$5:$AF$3260)</f>
        <v>#VALUE!</v>
      </c>
      <c r="Q606" s="45" t="e">
        <f>SUMIF([1]апрель2026!$A$5:$A$3260,$A$17:$A$1342,[1]апрель2026!$AG$5:$AG$3260)</f>
        <v>#VALUE!</v>
      </c>
      <c r="R606" s="45" t="e">
        <f>SUMIF([1]апрель2026!$A$5:$A$3260,$A$17:$A$1342,[1]апрель2026!$AH$5:$AH$3260)</f>
        <v>#VALUE!</v>
      </c>
      <c r="S606" s="17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</row>
    <row r="607" spans="1:54" s="7" customFormat="1" ht="15.75" hidden="1" x14ac:dyDescent="0.25">
      <c r="A607" s="74"/>
      <c r="B607" s="7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94"/>
      <c r="N607" s="45" t="e">
        <f>SUMIF([1]апрель2026!$A$5:$A$3260,$A$17:$A$1342,[1]апрель2026!$J$5:$J$3260)</f>
        <v>#VALUE!</v>
      </c>
      <c r="O607" s="45" t="e">
        <f>SUMIF([1]апрель2026!$A$5:$A$3260,$A$17:$A$1342,[1]апрель2026!$AE$5:$AE$3260)</f>
        <v>#VALUE!</v>
      </c>
      <c r="P607" s="45" t="e">
        <f>SUMIF([1]апрель2026!$A$5:$A$3260,$A$17:$A$1342,[1]апрель2026!$AF$5:$AF$3260)</f>
        <v>#VALUE!</v>
      </c>
      <c r="Q607" s="45" t="e">
        <f>SUMIF([1]апрель2026!$A$5:$A$3260,$A$17:$A$1342,[1]апрель2026!$AG$5:$AG$3260)</f>
        <v>#VALUE!</v>
      </c>
      <c r="R607" s="45" t="e">
        <f>SUMIF([1]апрель2026!$A$5:$A$3260,$A$17:$A$1342,[1]апрель2026!$AH$5:$AH$3260)</f>
        <v>#VALUE!</v>
      </c>
      <c r="S607" s="17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</row>
    <row r="608" spans="1:54" s="7" customFormat="1" ht="15.75" hidden="1" x14ac:dyDescent="0.25">
      <c r="A608" s="61"/>
      <c r="B608" s="80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114"/>
      <c r="N608" s="66"/>
      <c r="O608" s="66"/>
      <c r="P608" s="66"/>
      <c r="Q608" s="66"/>
      <c r="R608" s="66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</row>
    <row r="609" spans="1:54" s="7" customFormat="1" ht="15.75" hidden="1" x14ac:dyDescent="0.25">
      <c r="A609" s="87"/>
      <c r="B609" s="83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115"/>
      <c r="N609" s="58" t="e">
        <f>SUMIF([1]апрель2026!$A$5:$A$3260,$A$17:$A$1342,[1]апрель2026!$J$5:$J$3260)</f>
        <v>#VALUE!</v>
      </c>
      <c r="O609" s="58" t="e">
        <f>SUMIF([1]апрель2026!$A$5:$A$3260,$A$17:$A$1342,[1]апрель2026!$AE$5:$AE$3260)</f>
        <v>#VALUE!</v>
      </c>
      <c r="P609" s="58" t="e">
        <f>SUMIF([1]апрель2026!$A$5:$A$3260,$A$17:$A$1342,[1]апрель2026!$AF$5:$AF$3260)</f>
        <v>#VALUE!</v>
      </c>
      <c r="Q609" s="58" t="e">
        <f>SUMIF([1]апрель2026!$A$5:$A$3260,$A$17:$A$1342,[1]апрель2026!$AG$5:$AG$3260)</f>
        <v>#VALUE!</v>
      </c>
      <c r="R609" s="58" t="e">
        <f>SUMIF([1]апрель2026!$A$5:$A$3260,$A$17:$A$1342,[1]апрель2026!$AH$5:$AH$3260)</f>
        <v>#VALUE!</v>
      </c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</row>
    <row r="610" spans="1:54" s="7" customFormat="1" ht="15.75" hidden="1" x14ac:dyDescent="0.25">
      <c r="A610" s="81"/>
      <c r="B610" s="80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114"/>
      <c r="N610" s="66"/>
      <c r="O610" s="66"/>
      <c r="P610" s="66"/>
      <c r="Q610" s="66"/>
      <c r="R610" s="66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</row>
    <row r="611" spans="1:54" s="7" customFormat="1" hidden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94"/>
      <c r="N611" s="45" t="e">
        <f>SUMIF([1]апрель2026!$A$5:$A$3260,$A$17:$A$1342,[1]апрель2026!$J$5:$J$3260)</f>
        <v>#VALUE!</v>
      </c>
      <c r="O611" s="45" t="e">
        <f>SUMIF([1]апрель2026!$A$5:$A$3260,$A$17:$A$1342,[1]апрель2026!$AE$5:$AE$3260)</f>
        <v>#VALUE!</v>
      </c>
      <c r="P611" s="45" t="e">
        <f>SUMIF([1]апрель2026!$A$5:$A$3260,$A$17:$A$1342,[1]апрель2026!$AF$5:$AF$3260)</f>
        <v>#VALUE!</v>
      </c>
      <c r="Q611" s="45" t="e">
        <f>SUMIF([1]апрель2026!$A$5:$A$3260,$A$17:$A$1342,[1]апрель2026!$AG$5:$AG$3260)</f>
        <v>#VALUE!</v>
      </c>
      <c r="R611" s="45" t="e">
        <f>SUMIF([1]апрель2026!$A$5:$A$3260,$A$17:$A$1342,[1]апрель2026!$AH$5:$AH$3260)</f>
        <v>#VALUE!</v>
      </c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</row>
    <row r="612" spans="1:54" s="7" customFormat="1" hidden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94"/>
      <c r="N612" s="45" t="e">
        <f>SUMIF([1]апрель2026!$A$5:$A$3260,$A$17:$A$1342,[1]апрель2026!$J$5:$J$3260)</f>
        <v>#VALUE!</v>
      </c>
      <c r="O612" s="45" t="e">
        <f>SUMIF([1]апрель2026!$A$5:$A$3260,$A$17:$A$1342,[1]апрель2026!$AE$5:$AE$3260)</f>
        <v>#VALUE!</v>
      </c>
      <c r="P612" s="45" t="e">
        <f>SUMIF([1]апрель2026!$A$5:$A$3260,$A$17:$A$1342,[1]апрель2026!$AF$5:$AF$3260)</f>
        <v>#VALUE!</v>
      </c>
      <c r="Q612" s="45" t="e">
        <f>SUMIF([1]апрель2026!$A$5:$A$3260,$A$17:$A$1342,[1]апрель2026!$AG$5:$AG$3260)</f>
        <v>#VALUE!</v>
      </c>
      <c r="R612" s="45" t="e">
        <f>SUMIF([1]апрель2026!$A$5:$A$3260,$A$17:$A$1342,[1]апрель2026!$AH$5:$AH$3260)</f>
        <v>#VALUE!</v>
      </c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</row>
    <row r="613" spans="1:54" s="7" customFormat="1" hidden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94"/>
      <c r="N613" s="45" t="e">
        <f>SUMIF([1]апрель2026!$A$5:$A$3260,$A$17:$A$1342,[1]апрель2026!$J$5:$J$3260)</f>
        <v>#VALUE!</v>
      </c>
      <c r="O613" s="45" t="e">
        <f>SUMIF([1]апрель2026!$A$5:$A$3260,$A$17:$A$1342,[1]апрель2026!$AE$5:$AE$3260)</f>
        <v>#VALUE!</v>
      </c>
      <c r="P613" s="45" t="e">
        <f>SUMIF([1]апрель2026!$A$5:$A$3260,$A$17:$A$1342,[1]апрель2026!$AF$5:$AF$3260)</f>
        <v>#VALUE!</v>
      </c>
      <c r="Q613" s="45" t="e">
        <f>SUMIF([1]апрель2026!$A$5:$A$3260,$A$17:$A$1342,[1]апрель2026!$AG$5:$AG$3260)</f>
        <v>#VALUE!</v>
      </c>
      <c r="R613" s="45" t="e">
        <f>SUMIF([1]апрель2026!$A$5:$A$3260,$A$17:$A$1342,[1]апрель2026!$AH$5:$AH$3260)</f>
        <v>#VALUE!</v>
      </c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</row>
    <row r="614" spans="1:54" s="7" customFormat="1" hidden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94"/>
      <c r="N614" s="45" t="e">
        <f>SUMIF([1]апрель2026!$A$5:$A$3260,$A$17:$A$1342,[1]апрель2026!$J$5:$J$3260)</f>
        <v>#VALUE!</v>
      </c>
      <c r="O614" s="45" t="e">
        <f>SUMIF([1]апрель2026!$A$5:$A$3260,$A$17:$A$1342,[1]апрель2026!$AE$5:$AE$3260)</f>
        <v>#VALUE!</v>
      </c>
      <c r="P614" s="45" t="e">
        <f>SUMIF([1]апрель2026!$A$5:$A$3260,$A$17:$A$1342,[1]апрель2026!$AF$5:$AF$3260)</f>
        <v>#VALUE!</v>
      </c>
      <c r="Q614" s="45" t="e">
        <f>SUMIF([1]апрель2026!$A$5:$A$3260,$A$17:$A$1342,[1]апрель2026!$AG$5:$AG$3260)</f>
        <v>#VALUE!</v>
      </c>
      <c r="R614" s="45" t="e">
        <f>SUMIF([1]апрель2026!$A$5:$A$3260,$A$17:$A$1342,[1]апрель2026!$AH$5:$AH$3260)</f>
        <v>#VALUE!</v>
      </c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</row>
    <row r="615" spans="1:54" s="7" customFormat="1" hidden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94"/>
      <c r="N615" s="45" t="e">
        <f>SUMIF([1]апрель2026!$A$5:$A$3260,$A$17:$A$1342,[1]апрель2026!$J$5:$J$3260)</f>
        <v>#VALUE!</v>
      </c>
      <c r="O615" s="45" t="e">
        <f>SUMIF([1]апрель2026!$A$5:$A$3260,$A$17:$A$1342,[1]апрель2026!$AE$5:$AE$3260)</f>
        <v>#VALUE!</v>
      </c>
      <c r="P615" s="45" t="e">
        <f>SUMIF([1]апрель2026!$A$5:$A$3260,$A$17:$A$1342,[1]апрель2026!$AF$5:$AF$3260)</f>
        <v>#VALUE!</v>
      </c>
      <c r="Q615" s="45" t="e">
        <f>SUMIF([1]апрель2026!$A$5:$A$3260,$A$17:$A$1342,[1]апрель2026!$AG$5:$AG$3260)</f>
        <v>#VALUE!</v>
      </c>
      <c r="R615" s="45" t="e">
        <f>SUMIF([1]апрель2026!$A$5:$A$3260,$A$17:$A$1342,[1]апрель2026!$AH$5:$AH$3260)</f>
        <v>#VALUE!</v>
      </c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</row>
    <row r="616" spans="1:54" s="7" customFormat="1" hidden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94"/>
      <c r="N616" s="45" t="e">
        <f>SUMIF([1]апрель2026!$A$5:$A$3260,$A$17:$A$1342,[1]апрель2026!$J$5:$J$3260)</f>
        <v>#VALUE!</v>
      </c>
      <c r="O616" s="45" t="e">
        <f>SUMIF([1]апрель2026!$A$5:$A$3260,$A$17:$A$1342,[1]апрель2026!$AE$5:$AE$3260)</f>
        <v>#VALUE!</v>
      </c>
      <c r="P616" s="45" t="e">
        <f>SUMIF([1]апрель2026!$A$5:$A$3260,$A$17:$A$1342,[1]апрель2026!$AF$5:$AF$3260)</f>
        <v>#VALUE!</v>
      </c>
      <c r="Q616" s="45" t="e">
        <f>SUMIF([1]апрель2026!$A$5:$A$3260,$A$17:$A$1342,[1]апрель2026!$AG$5:$AG$3260)</f>
        <v>#VALUE!</v>
      </c>
      <c r="R616" s="45" t="e">
        <f>SUMIF([1]апрель2026!$A$5:$A$3260,$A$17:$A$1342,[1]апрель2026!$AH$5:$AH$3260)</f>
        <v>#VALUE!</v>
      </c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</row>
    <row r="617" spans="1:54" s="7" customFormat="1" hidden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94"/>
      <c r="N617" s="45" t="e">
        <f>SUMIF([1]апрель2026!$A$5:$A$3260,$A$17:$A$1342,[1]апрель2026!$J$5:$J$3260)</f>
        <v>#VALUE!</v>
      </c>
      <c r="O617" s="45" t="e">
        <f>SUMIF([1]апрель2026!$A$5:$A$3260,$A$17:$A$1342,[1]апрель2026!$AE$5:$AE$3260)</f>
        <v>#VALUE!</v>
      </c>
      <c r="P617" s="45" t="e">
        <f>SUMIF([1]апрель2026!$A$5:$A$3260,$A$17:$A$1342,[1]апрель2026!$AF$5:$AF$3260)</f>
        <v>#VALUE!</v>
      </c>
      <c r="Q617" s="45" t="e">
        <f>SUMIF([1]апрель2026!$A$5:$A$3260,$A$17:$A$1342,[1]апрель2026!$AG$5:$AG$3260)</f>
        <v>#VALUE!</v>
      </c>
      <c r="R617" s="45" t="e">
        <f>SUMIF([1]апрель2026!$A$5:$A$3260,$A$17:$A$1342,[1]апрель2026!$AH$5:$AH$3260)</f>
        <v>#VALUE!</v>
      </c>
      <c r="S617" s="17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</row>
    <row r="618" spans="1:54" s="7" customFormat="1" hidden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94"/>
      <c r="N618" s="45" t="e">
        <f>SUMIF([1]апрель2026!$A$5:$A$3260,$A$17:$A$1342,[1]апрель2026!$J$5:$J$3260)</f>
        <v>#VALUE!</v>
      </c>
      <c r="O618" s="45" t="e">
        <f>SUMIF([1]апрель2026!$A$5:$A$3260,$A$17:$A$1342,[1]апрель2026!$AE$5:$AE$3260)</f>
        <v>#VALUE!</v>
      </c>
      <c r="P618" s="45" t="e">
        <f>SUMIF([1]апрель2026!$A$5:$A$3260,$A$17:$A$1342,[1]апрель2026!$AF$5:$AF$3260)</f>
        <v>#VALUE!</v>
      </c>
      <c r="Q618" s="45" t="e">
        <f>SUMIF([1]апрель2026!$A$5:$A$3260,$A$17:$A$1342,[1]апрель2026!$AG$5:$AG$3260)</f>
        <v>#VALUE!</v>
      </c>
      <c r="R618" s="45" t="e">
        <f>SUMIF([1]апрель2026!$A$5:$A$3260,$A$17:$A$1342,[1]апрель2026!$AH$5:$AH$3260)</f>
        <v>#VALUE!</v>
      </c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</row>
    <row r="619" spans="1:54" s="95" customFormat="1" hidden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94"/>
      <c r="N619" s="45" t="e">
        <f>SUMIF([1]апрель2026!$A$5:$A$3260,$A$17:$A$1342,[1]апрель2026!$J$5:$J$3260)</f>
        <v>#VALUE!</v>
      </c>
      <c r="O619" s="45" t="e">
        <f>SUMIF([1]апрель2026!$A$5:$A$3260,$A$17:$A$1342,[1]апрель2026!$AE$5:$AE$3260)</f>
        <v>#VALUE!</v>
      </c>
      <c r="P619" s="45" t="e">
        <f>SUMIF([1]апрель2026!$A$5:$A$3260,$A$17:$A$1342,[1]апрель2026!$AF$5:$AF$3260)</f>
        <v>#VALUE!</v>
      </c>
      <c r="Q619" s="45" t="e">
        <f>SUMIF([1]апрель2026!$A$5:$A$3260,$A$17:$A$1342,[1]апрель2026!$AG$5:$AG$3260)</f>
        <v>#VALUE!</v>
      </c>
      <c r="R619" s="45" t="e">
        <f>SUMIF([1]апрель2026!$A$5:$A$3260,$A$17:$A$1342,[1]апрель2026!$AH$5:$AH$3260)</f>
        <v>#VALUE!</v>
      </c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</row>
    <row r="620" spans="1:54" s="7" customFormat="1" hidden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94"/>
      <c r="N620" s="45" t="e">
        <f>SUMIF([1]апрель2026!$A$5:$A$3260,$A$17:$A$1342,[1]апрель2026!$J$5:$J$3260)</f>
        <v>#VALUE!</v>
      </c>
      <c r="O620" s="45" t="e">
        <f>SUMIF([1]апрель2026!$A$5:$A$3260,$A$17:$A$1342,[1]апрель2026!$AE$5:$AE$3260)</f>
        <v>#VALUE!</v>
      </c>
      <c r="P620" s="45" t="e">
        <f>SUMIF([1]апрель2026!$A$5:$A$3260,$A$17:$A$1342,[1]апрель2026!$AF$5:$AF$3260)</f>
        <v>#VALUE!</v>
      </c>
      <c r="Q620" s="45" t="e">
        <f>SUMIF([1]апрель2026!$A$5:$A$3260,$A$17:$A$1342,[1]апрель2026!$AG$5:$AG$3260)</f>
        <v>#VALUE!</v>
      </c>
      <c r="R620" s="45" t="e">
        <f>SUMIF([1]апрель2026!$A$5:$A$3260,$A$17:$A$1342,[1]апрель2026!$AH$5:$AH$3260)</f>
        <v>#VALUE!</v>
      </c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</row>
    <row r="621" spans="1:54" x14ac:dyDescent="0.25">
      <c r="A621" s="23"/>
      <c r="B621" s="3" t="s">
        <v>19</v>
      </c>
      <c r="C621" s="9">
        <v>5646.5100000000075</v>
      </c>
      <c r="D621" s="9">
        <v>79930.149999999994</v>
      </c>
      <c r="E621" s="9">
        <v>60511.98</v>
      </c>
      <c r="F621" s="9">
        <v>75.706075867491819</v>
      </c>
      <c r="G621" s="9">
        <v>19418.169999999984</v>
      </c>
      <c r="H621" s="9">
        <v>3908.7800000000025</v>
      </c>
      <c r="I621" s="9">
        <v>31964.679999999993</v>
      </c>
      <c r="J621" s="9">
        <v>10808.780000000004</v>
      </c>
      <c r="K621" s="9">
        <v>33.814760541948196</v>
      </c>
      <c r="L621" s="9">
        <v>21155.899999999987</v>
      </c>
      <c r="M621" s="48">
        <v>25064.679999999993</v>
      </c>
      <c r="N621" s="55" t="e">
        <f t="shared" ref="N621:R621" si="39">N529+N565+N576+N600+N574</f>
        <v>#VALUE!</v>
      </c>
      <c r="O621" s="55" t="e">
        <f t="shared" si="39"/>
        <v>#VALUE!</v>
      </c>
      <c r="P621" s="55" t="e">
        <f t="shared" si="39"/>
        <v>#VALUE!</v>
      </c>
      <c r="Q621" s="55" t="e">
        <f t="shared" si="39"/>
        <v>#VALUE!</v>
      </c>
      <c r="R621" s="55" t="e">
        <f t="shared" si="39"/>
        <v>#VALUE!</v>
      </c>
    </row>
    <row r="622" spans="1:54" x14ac:dyDescent="0.25">
      <c r="A622" s="23"/>
      <c r="B622" s="3" t="s">
        <v>21</v>
      </c>
      <c r="C622" s="2"/>
      <c r="D622" s="2"/>
      <c r="E622" s="2"/>
      <c r="F622" s="2" t="e">
        <v>#DIV/0!</v>
      </c>
      <c r="G622" s="2"/>
      <c r="H622" s="2"/>
      <c r="I622" s="2"/>
      <c r="J622" s="2"/>
      <c r="K622" s="2" t="e">
        <v>#DIV/0!</v>
      </c>
      <c r="L622" s="2"/>
      <c r="M622" s="94"/>
      <c r="N622" s="56"/>
      <c r="O622" s="56"/>
      <c r="P622" s="56"/>
      <c r="Q622" s="56"/>
      <c r="R622" s="56"/>
    </row>
    <row r="623" spans="1:54" s="7" customFormat="1" hidden="1" x14ac:dyDescent="0.25">
      <c r="A623" s="23"/>
      <c r="B623" s="3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48"/>
      <c r="N623" s="55" t="e">
        <f t="shared" ref="N623:R623" si="40">SUM(N624:N626)</f>
        <v>#VALUE!</v>
      </c>
      <c r="O623" s="55" t="e">
        <f t="shared" si="40"/>
        <v>#VALUE!</v>
      </c>
      <c r="P623" s="55" t="e">
        <f t="shared" si="40"/>
        <v>#VALUE!</v>
      </c>
      <c r="Q623" s="55" t="e">
        <f t="shared" si="40"/>
        <v>#VALUE!</v>
      </c>
      <c r="R623" s="55" t="e">
        <f t="shared" si="40"/>
        <v>#VALUE!</v>
      </c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</row>
    <row r="624" spans="1:54" s="7" customFormat="1" hidden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94"/>
      <c r="N624" s="45" t="e">
        <f>SUMIF([1]апрель2026!$A$5:$A$3260,$A$17:$A$1342,[1]апрель2026!$J$5:$J$3260)</f>
        <v>#VALUE!</v>
      </c>
      <c r="O624" s="45" t="e">
        <f>SUMIF([1]апрель2026!$A$5:$A$3260,$A$17:$A$1342,[1]апрель2026!$AE$5:$AE$3260)</f>
        <v>#VALUE!</v>
      </c>
      <c r="P624" s="45" t="e">
        <f>SUMIF([1]апрель2026!$A$5:$A$3260,$A$17:$A$1342,[1]апрель2026!$AF$5:$AF$3260)</f>
        <v>#VALUE!</v>
      </c>
      <c r="Q624" s="45" t="e">
        <f>SUMIF([1]апрель2026!$A$5:$A$3260,$A$17:$A$1342,[1]апрель2026!$AG$5:$AG$3260)</f>
        <v>#VALUE!</v>
      </c>
      <c r="R624" s="45" t="e">
        <f>SUMIF([1]апрель2026!$A$5:$A$3260,$A$17:$A$1342,[1]апрель2026!$AH$5:$AH$3260)</f>
        <v>#VALUE!</v>
      </c>
      <c r="S624" s="17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</row>
    <row r="625" spans="1:85" hidden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94"/>
      <c r="N625" s="45" t="e">
        <f>SUMIF([1]апрель2026!$A$5:$A$3260,$A$17:$A$1342,[1]апрель2026!$J$5:$J$3260)</f>
        <v>#VALUE!</v>
      </c>
      <c r="O625" s="45" t="e">
        <f>SUMIF([1]апрель2026!$A$5:$A$3260,$A$17:$A$1342,[1]апрель2026!$AE$5:$AE$3260)</f>
        <v>#VALUE!</v>
      </c>
      <c r="P625" s="45" t="e">
        <f>SUMIF([1]апрель2026!$A$5:$A$3260,$A$17:$A$1342,[1]апрель2026!$AF$5:$AF$3260)</f>
        <v>#VALUE!</v>
      </c>
      <c r="Q625" s="45" t="e">
        <f>SUMIF([1]апрель2026!$A$5:$A$3260,$A$17:$A$1342,[1]апрель2026!$AG$5:$AG$3260)</f>
        <v>#VALUE!</v>
      </c>
      <c r="R625" s="45" t="e">
        <f>SUMIF([1]апрель2026!$A$5:$A$3260,$A$17:$A$1342,[1]апрель2026!$AH$5:$AH$3260)</f>
        <v>#VALUE!</v>
      </c>
    </row>
    <row r="626" spans="1:85" hidden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94"/>
      <c r="N626" s="45" t="e">
        <f>SUMIF([1]апрель2026!$A$5:$A$3260,$A$17:$A$1342,[1]апрель2026!$J$5:$J$3260)</f>
        <v>#VALUE!</v>
      </c>
      <c r="O626" s="45" t="e">
        <f>SUMIF([1]апрель2026!$A$5:$A$3260,$A$17:$A$1342,[1]апрель2026!$AE$5:$AE$3260)</f>
        <v>#VALUE!</v>
      </c>
      <c r="P626" s="45" t="e">
        <f>SUMIF([1]апрель2026!$A$5:$A$3260,$A$17:$A$1342,[1]апрель2026!$AF$5:$AF$3260)</f>
        <v>#VALUE!</v>
      </c>
      <c r="Q626" s="45" t="e">
        <f>SUMIF([1]апрель2026!$A$5:$A$3260,$A$17:$A$1342,[1]апрель2026!$AG$5:$AG$3260)</f>
        <v>#VALUE!</v>
      </c>
      <c r="R626" s="45" t="e">
        <f>SUMIF([1]апрель2026!$A$5:$A$3260,$A$17:$A$1342,[1]апрель2026!$AH$5:$AH$3260)</f>
        <v>#VALUE!</v>
      </c>
    </row>
    <row r="627" spans="1:85" hidden="1" x14ac:dyDescent="0.25">
      <c r="A627" s="28"/>
      <c r="B627" s="14"/>
      <c r="C627" s="29"/>
      <c r="D627" s="29"/>
      <c r="E627" s="9"/>
      <c r="F627" s="9"/>
      <c r="G627" s="9"/>
      <c r="H627" s="9"/>
      <c r="I627" s="9"/>
      <c r="J627" s="9"/>
      <c r="K627" s="9"/>
      <c r="L627" s="9"/>
      <c r="M627" s="48"/>
      <c r="N627" s="55" t="e">
        <f t="shared" ref="N627:R627" si="41">SUM(N628:N658)</f>
        <v>#VALUE!</v>
      </c>
      <c r="O627" s="55" t="e">
        <f t="shared" si="41"/>
        <v>#VALUE!</v>
      </c>
      <c r="P627" s="55" t="e">
        <f t="shared" si="41"/>
        <v>#VALUE!</v>
      </c>
      <c r="Q627" s="55" t="e">
        <f t="shared" si="41"/>
        <v>#VALUE!</v>
      </c>
      <c r="R627" s="55" t="e">
        <f t="shared" si="41"/>
        <v>#VALUE!</v>
      </c>
    </row>
    <row r="628" spans="1:85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2"/>
      <c r="N628" s="19" t="e">
        <f>SUMIF([1]апрель2026!$A$5:$A$3260,$A$17:$A$1342,[1]апрель2026!$J$5:$J$3260)</f>
        <v>#VALUE!</v>
      </c>
      <c r="O628" s="19" t="e">
        <f>SUMIF([1]апрель2026!$A$5:$A$3260,$A$17:$A$1342,[1]апрель2026!$AE$5:$AE$3260)</f>
        <v>#VALUE!</v>
      </c>
      <c r="P628" s="19" t="e">
        <f>SUMIF([1]апрель2026!$A$5:$A$3260,$A$17:$A$1342,[1]апрель2026!$AF$5:$AF$3260)</f>
        <v>#VALUE!</v>
      </c>
      <c r="Q628" s="19" t="e">
        <f>SUMIF([1]апрель2026!$A$5:$A$3260,$A$17:$A$1342,[1]апрель2026!$AG$5:$AG$3260)</f>
        <v>#VALUE!</v>
      </c>
      <c r="R628" s="19" t="e">
        <f>SUMIF([1]апрель2026!$A$5:$A$3260,$A$17:$A$1342,[1]апрель2026!$AH$5:$AH$3260)</f>
        <v>#VALUE!</v>
      </c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</row>
    <row r="629" spans="1:85" s="20" customFormat="1" hidden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12"/>
      <c r="N629" s="19" t="e">
        <f>SUMIF([1]апрель2026!$A$5:$A$3260,$A$17:$A$1342,[1]апрель2026!$J$5:$J$3260)</f>
        <v>#VALUE!</v>
      </c>
      <c r="O629" s="19" t="e">
        <f>SUMIF([1]апрель2026!$A$5:$A$3260,$A$17:$A$1342,[1]апрель2026!$AE$5:$AE$3260)</f>
        <v>#VALUE!</v>
      </c>
      <c r="P629" s="19" t="e">
        <f>SUMIF([1]апрель2026!$A$5:$A$3260,$A$17:$A$1342,[1]апрель2026!$AF$5:$AF$3260)</f>
        <v>#VALUE!</v>
      </c>
      <c r="Q629" s="19" t="e">
        <f>SUMIF([1]апрель2026!$A$5:$A$3260,$A$17:$A$1342,[1]апрель2026!$AG$5:$AG$3260)</f>
        <v>#VALUE!</v>
      </c>
      <c r="R629" s="19" t="e">
        <f>SUMIF([1]апрель2026!$A$5:$A$3260,$A$17:$A$1342,[1]апрель2026!$AH$5:$AH$3260)</f>
        <v>#VALUE!</v>
      </c>
      <c r="S629" s="17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</row>
    <row r="630" spans="1:85" s="20" customFormat="1" hidden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12"/>
      <c r="N630" s="19" t="e">
        <f>SUMIF([1]апрель2026!$A$5:$A$3260,$A$17:$A$1342,[1]апрель2026!$J$5:$J$3260)</f>
        <v>#VALUE!</v>
      </c>
      <c r="O630" s="19" t="e">
        <f>SUMIF([1]апрель2026!$A$5:$A$3260,$A$17:$A$1342,[1]апрель2026!$AE$5:$AE$3260)</f>
        <v>#VALUE!</v>
      </c>
      <c r="P630" s="19" t="e">
        <f>SUMIF([1]апрель2026!$A$5:$A$3260,$A$17:$A$1342,[1]апрель2026!$AF$5:$AF$3260)</f>
        <v>#VALUE!</v>
      </c>
      <c r="Q630" s="19" t="e">
        <f>SUMIF([1]апрель2026!$A$5:$A$3260,$A$17:$A$1342,[1]апрель2026!$AG$5:$AG$3260)</f>
        <v>#VALUE!</v>
      </c>
      <c r="R630" s="19" t="e">
        <f>SUMIF([1]апрель2026!$A$5:$A$3260,$A$17:$A$1342,[1]апрель2026!$AH$5:$AH$3260)</f>
        <v>#VALUE!</v>
      </c>
      <c r="S630" s="17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</row>
    <row r="631" spans="1:85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2"/>
      <c r="N631" s="19" t="e">
        <f>SUMIF([1]апрель2026!$A$5:$A$3260,$A$17:$A$1342,[1]апрель2026!$J$5:$J$3260)</f>
        <v>#VALUE!</v>
      </c>
      <c r="O631" s="19" t="e">
        <f>SUMIF([1]апрель2026!$A$5:$A$3260,$A$17:$A$1342,[1]апрель2026!$AE$5:$AE$3260)</f>
        <v>#VALUE!</v>
      </c>
      <c r="P631" s="19" t="e">
        <f>SUMIF([1]апрель2026!$A$5:$A$3260,$A$17:$A$1342,[1]апрель2026!$AF$5:$AF$3260)</f>
        <v>#VALUE!</v>
      </c>
      <c r="Q631" s="19" t="e">
        <f>SUMIF([1]апрель2026!$A$5:$A$3260,$A$17:$A$1342,[1]апрель2026!$AG$5:$AG$3260)</f>
        <v>#VALUE!</v>
      </c>
      <c r="R631" s="19" t="e">
        <f>SUMIF([1]апрель2026!$A$5:$A$3260,$A$17:$A$1342,[1]апрель2026!$AH$5:$AH$3260)</f>
        <v>#VALUE!</v>
      </c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</row>
    <row r="632" spans="1:85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2"/>
      <c r="N632" s="19" t="e">
        <f>SUMIF([1]апрель2026!$A$5:$A$3260,$A$17:$A$1342,[1]апрель2026!$J$5:$J$3260)</f>
        <v>#VALUE!</v>
      </c>
      <c r="O632" s="19" t="e">
        <f>SUMIF([1]апрель2026!$A$5:$A$3260,$A$17:$A$1342,[1]апрель2026!$AE$5:$AE$3260)</f>
        <v>#VALUE!</v>
      </c>
      <c r="P632" s="19" t="e">
        <f>SUMIF([1]апрель2026!$A$5:$A$3260,$A$17:$A$1342,[1]апрель2026!$AF$5:$AF$3260)</f>
        <v>#VALUE!</v>
      </c>
      <c r="Q632" s="19" t="e">
        <f>SUMIF([1]апрель2026!$A$5:$A$3260,$A$17:$A$1342,[1]апрель2026!$AG$5:$AG$3260)</f>
        <v>#VALUE!</v>
      </c>
      <c r="R632" s="19" t="e">
        <f>SUMIF([1]апрель2026!$A$5:$A$3260,$A$17:$A$1342,[1]апрель2026!$AH$5:$AH$3260)</f>
        <v>#VALUE!</v>
      </c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</row>
    <row r="633" spans="1:85" s="2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2"/>
      <c r="N633" s="19" t="e">
        <f>SUMIF([1]апрель2026!$A$5:$A$3260,$A$17:$A$1342,[1]апрель2026!$J$5:$J$3260)</f>
        <v>#VALUE!</v>
      </c>
      <c r="O633" s="19" t="e">
        <f>SUMIF([1]апрель2026!$A$5:$A$3260,$A$17:$A$1342,[1]апрель2026!$AE$5:$AE$3260)</f>
        <v>#VALUE!</v>
      </c>
      <c r="P633" s="19" t="e">
        <f>SUMIF([1]апрель2026!$A$5:$A$3260,$A$17:$A$1342,[1]апрель2026!$AF$5:$AF$3260)</f>
        <v>#VALUE!</v>
      </c>
      <c r="Q633" s="19" t="e">
        <f>SUMIF([1]апрель2026!$A$5:$A$3260,$A$17:$A$1342,[1]апрель2026!$AG$5:$AG$3260)</f>
        <v>#VALUE!</v>
      </c>
      <c r="R633" s="19" t="e">
        <f>SUMIF([1]апрель2026!$A$5:$A$3260,$A$17:$A$1342,[1]апрель2026!$AH$5:$AH$3260)</f>
        <v>#VALUE!</v>
      </c>
      <c r="S633" s="17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</row>
    <row r="634" spans="1:85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2"/>
      <c r="N634" s="19" t="e">
        <f>SUMIF([1]апрель2026!$A$5:$A$3260,$A$17:$A$1342,[1]апрель2026!$J$5:$J$3260)</f>
        <v>#VALUE!</v>
      </c>
      <c r="O634" s="19" t="e">
        <f>SUMIF([1]апрель2026!$A$5:$A$3260,$A$17:$A$1342,[1]апрель2026!$AE$5:$AE$3260)</f>
        <v>#VALUE!</v>
      </c>
      <c r="P634" s="19" t="e">
        <f>SUMIF([1]апрель2026!$A$5:$A$3260,$A$17:$A$1342,[1]апрель2026!$AF$5:$AF$3260)</f>
        <v>#VALUE!</v>
      </c>
      <c r="Q634" s="19" t="e">
        <f>SUMIF([1]апрель2026!$A$5:$A$3260,$A$17:$A$1342,[1]апрель2026!$AG$5:$AG$3260)</f>
        <v>#VALUE!</v>
      </c>
      <c r="R634" s="19" t="e">
        <f>SUMIF([1]апрель2026!$A$5:$A$3260,$A$17:$A$1342,[1]апрель2026!$AH$5:$AH$3260)</f>
        <v>#VALUE!</v>
      </c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</row>
    <row r="635" spans="1:85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2"/>
      <c r="N635" s="19" t="e">
        <f>SUMIF([1]апрель2026!$A$5:$A$3260,$A$17:$A$1342,[1]апрель2026!$J$5:$J$3260)</f>
        <v>#VALUE!</v>
      </c>
      <c r="O635" s="19" t="e">
        <f>SUMIF([1]апрель2026!$A$5:$A$3260,$A$17:$A$1342,[1]апрель2026!$AE$5:$AE$3260)</f>
        <v>#VALUE!</v>
      </c>
      <c r="P635" s="19" t="e">
        <f>SUMIF([1]апрель2026!$A$5:$A$3260,$A$17:$A$1342,[1]апрель2026!$AF$5:$AF$3260)</f>
        <v>#VALUE!</v>
      </c>
      <c r="Q635" s="19" t="e">
        <f>SUMIF([1]апрель2026!$A$5:$A$3260,$A$17:$A$1342,[1]апрель2026!$AG$5:$AG$3260)</f>
        <v>#VALUE!</v>
      </c>
      <c r="R635" s="19" t="e">
        <f>SUMIF([1]апрель2026!$A$5:$A$3260,$A$17:$A$1342,[1]апрель2026!$AH$5:$AH$3260)</f>
        <v>#VALUE!</v>
      </c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</row>
    <row r="636" spans="1:85" s="46" customFormat="1" hidden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2"/>
      <c r="N636" s="19" t="e">
        <f>SUMIF([1]апрель2026!$A$5:$A$3260,$A$17:$A$1342,[1]апрель2026!$J$5:$J$3260)</f>
        <v>#VALUE!</v>
      </c>
      <c r="O636" s="19" t="e">
        <f>SUMIF([1]апрель2026!$A$5:$A$3260,$A$17:$A$1342,[1]апрель2026!$AE$5:$AE$3260)</f>
        <v>#VALUE!</v>
      </c>
      <c r="P636" s="19" t="e">
        <f>SUMIF([1]апрель2026!$A$5:$A$3260,$A$17:$A$1342,[1]апрель2026!$AF$5:$AF$3260)</f>
        <v>#VALUE!</v>
      </c>
      <c r="Q636" s="19" t="e">
        <f>SUMIF([1]апрель2026!$A$5:$A$3260,$A$17:$A$1342,[1]апрель2026!$AG$5:$AG$3260)</f>
        <v>#VALUE!</v>
      </c>
      <c r="R636" s="19" t="e">
        <f>SUMIF([1]апрель2026!$A$5:$A$3260,$A$17:$A$1342,[1]апрель2026!$AH$5:$AH$3260)</f>
        <v>#VALUE!</v>
      </c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</row>
    <row r="637" spans="1:85" s="20" customFormat="1" hidden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12"/>
      <c r="N637" s="19" t="e">
        <f>SUMIF([1]апрель2026!$A$5:$A$3260,$A$17:$A$1342,[1]апрель2026!$J$5:$J$3260)</f>
        <v>#VALUE!</v>
      </c>
      <c r="O637" s="19" t="e">
        <f>SUMIF([1]апрель2026!$A$5:$A$3260,$A$17:$A$1342,[1]апрель2026!$AE$5:$AE$3260)</f>
        <v>#VALUE!</v>
      </c>
      <c r="P637" s="19" t="e">
        <f>SUMIF([1]апрель2026!$A$5:$A$3260,$A$17:$A$1342,[1]апрель2026!$AF$5:$AF$3260)</f>
        <v>#VALUE!</v>
      </c>
      <c r="Q637" s="19" t="e">
        <f>SUMIF([1]апрель2026!$A$5:$A$3260,$A$17:$A$1342,[1]апрель2026!$AG$5:$AG$3260)</f>
        <v>#VALUE!</v>
      </c>
      <c r="R637" s="19" t="e">
        <f>SUMIF([1]апрель2026!$A$5:$A$3260,$A$17:$A$1342,[1]апрель2026!$AH$5:$AH$3260)</f>
        <v>#VALUE!</v>
      </c>
      <c r="S637" s="17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</row>
    <row r="638" spans="1:85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2"/>
      <c r="N638" s="19" t="e">
        <f>SUMIF([1]апрель2026!$A$5:$A$3260,$A$17:$A$1342,[1]апрель2026!$J$5:$J$3260)</f>
        <v>#VALUE!</v>
      </c>
      <c r="O638" s="19" t="e">
        <f>SUMIF([1]апрель2026!$A$5:$A$3260,$A$17:$A$1342,[1]апрель2026!$AE$5:$AE$3260)</f>
        <v>#VALUE!</v>
      </c>
      <c r="P638" s="19" t="e">
        <f>SUMIF([1]апрель2026!$A$5:$A$3260,$A$17:$A$1342,[1]апрель2026!$AF$5:$AF$3260)</f>
        <v>#VALUE!</v>
      </c>
      <c r="Q638" s="19" t="e">
        <f>SUMIF([1]апрель2026!$A$5:$A$3260,$A$17:$A$1342,[1]апрель2026!$AG$5:$AG$3260)</f>
        <v>#VALUE!</v>
      </c>
      <c r="R638" s="19" t="e">
        <f>SUMIF([1]апрель2026!$A$5:$A$3260,$A$17:$A$1342,[1]апрель2026!$AH$5:$AH$3260)</f>
        <v>#VALUE!</v>
      </c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</row>
    <row r="639" spans="1:85" s="20" customFormat="1" hidden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12"/>
      <c r="N639" s="19" t="e">
        <f>SUMIF([1]апрель2026!$A$5:$A$3260,$A$17:$A$1342,[1]апрель2026!$J$5:$J$3260)</f>
        <v>#VALUE!</v>
      </c>
      <c r="O639" s="19" t="e">
        <f>SUMIF([1]апрель2026!$A$5:$A$3260,$A$17:$A$1342,[1]апрель2026!$AE$5:$AE$3260)</f>
        <v>#VALUE!</v>
      </c>
      <c r="P639" s="19" t="e">
        <f>SUMIF([1]апрель2026!$A$5:$A$3260,$A$17:$A$1342,[1]апрель2026!$AF$5:$AF$3260)</f>
        <v>#VALUE!</v>
      </c>
      <c r="Q639" s="19" t="e">
        <f>SUMIF([1]апрель2026!$A$5:$A$3260,$A$17:$A$1342,[1]апрель2026!$AG$5:$AG$3260)</f>
        <v>#VALUE!</v>
      </c>
      <c r="R639" s="19" t="e">
        <f>SUMIF([1]апрель2026!$A$5:$A$3260,$A$17:$A$1342,[1]апрель2026!$AH$5:$AH$3260)</f>
        <v>#VALUE!</v>
      </c>
      <c r="S639" s="17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</row>
    <row r="640" spans="1:85" s="20" customFormat="1" hidden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12"/>
      <c r="N640" s="19" t="e">
        <f>SUMIF([1]апрель2026!$A$5:$A$3260,$A$17:$A$1342,[1]апрель2026!$J$5:$J$3260)</f>
        <v>#VALUE!</v>
      </c>
      <c r="O640" s="19" t="e">
        <f>SUMIF([1]апрель2026!$A$5:$A$3260,$A$17:$A$1342,[1]апрель2026!$AE$5:$AE$3260)</f>
        <v>#VALUE!</v>
      </c>
      <c r="P640" s="19" t="e">
        <f>SUMIF([1]апрель2026!$A$5:$A$3260,$A$17:$A$1342,[1]апрель2026!$AF$5:$AF$3260)</f>
        <v>#VALUE!</v>
      </c>
      <c r="Q640" s="19" t="e">
        <f>SUMIF([1]апрель2026!$A$5:$A$3260,$A$17:$A$1342,[1]апрель2026!$AG$5:$AG$3260)</f>
        <v>#VALUE!</v>
      </c>
      <c r="R640" s="19" t="e">
        <f>SUMIF([1]апрель2026!$A$5:$A$3260,$A$17:$A$1342,[1]апрель2026!$AH$5:$AH$3260)</f>
        <v>#VALUE!</v>
      </c>
      <c r="S640" s="17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</row>
    <row r="641" spans="1:85" s="20" customFormat="1" hidden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12"/>
      <c r="N641" s="19" t="e">
        <f>SUMIF([1]апрель2026!$A$5:$A$3260,$A$17:$A$1342,[1]апрель2026!$J$5:$J$3260)</f>
        <v>#VALUE!</v>
      </c>
      <c r="O641" s="19" t="e">
        <f>SUMIF([1]апрель2026!$A$5:$A$3260,$A$17:$A$1342,[1]апрель2026!$AE$5:$AE$3260)</f>
        <v>#VALUE!</v>
      </c>
      <c r="P641" s="19" t="e">
        <f>SUMIF([1]апрель2026!$A$5:$A$3260,$A$17:$A$1342,[1]апрель2026!$AF$5:$AF$3260)</f>
        <v>#VALUE!</v>
      </c>
      <c r="Q641" s="19" t="e">
        <f>SUMIF([1]апрель2026!$A$5:$A$3260,$A$17:$A$1342,[1]апрель2026!$AG$5:$AG$3260)</f>
        <v>#VALUE!</v>
      </c>
      <c r="R641" s="19" t="e">
        <f>SUMIF([1]апрель2026!$A$5:$A$3260,$A$17:$A$1342,[1]апрель2026!$AH$5:$AH$3260)</f>
        <v>#VALUE!</v>
      </c>
      <c r="S641" s="17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</row>
    <row r="642" spans="1:85" s="20" customFormat="1" hidden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12"/>
      <c r="N642" s="19" t="e">
        <f>SUMIF([1]апрель2026!$A$5:$A$3260,$A$17:$A$1342,[1]апрель2026!$J$5:$J$3260)</f>
        <v>#VALUE!</v>
      </c>
      <c r="O642" s="19" t="e">
        <f>SUMIF([1]апрель2026!$A$5:$A$3260,$A$17:$A$1342,[1]апрель2026!$AE$5:$AE$3260)</f>
        <v>#VALUE!</v>
      </c>
      <c r="P642" s="19" t="e">
        <f>SUMIF([1]апрель2026!$A$5:$A$3260,$A$17:$A$1342,[1]апрель2026!$AF$5:$AF$3260)</f>
        <v>#VALUE!</v>
      </c>
      <c r="Q642" s="19" t="e">
        <f>SUMIF([1]апрель2026!$A$5:$A$3260,$A$17:$A$1342,[1]апрель2026!$AG$5:$AG$3260)</f>
        <v>#VALUE!</v>
      </c>
      <c r="R642" s="19" t="e">
        <f>SUMIF([1]апрель2026!$A$5:$A$3260,$A$17:$A$1342,[1]апрель2026!$AH$5:$AH$3260)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</row>
    <row r="643" spans="1:85" s="20" customFormat="1" hidden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12"/>
      <c r="N643" s="19" t="e">
        <f>SUMIF([1]апрель2026!$A$5:$A$3260,$A$17:$A$1342,[1]апрель2026!$J$5:$J$3260)</f>
        <v>#VALUE!</v>
      </c>
      <c r="O643" s="19" t="e">
        <f>SUMIF([1]апрель2026!$A$5:$A$3260,$A$17:$A$1342,[1]апрель2026!$AE$5:$AE$3260)</f>
        <v>#VALUE!</v>
      </c>
      <c r="P643" s="19" t="e">
        <f>SUMIF([1]апрель2026!$A$5:$A$3260,$A$17:$A$1342,[1]апрель2026!$AF$5:$AF$3260)</f>
        <v>#VALUE!</v>
      </c>
      <c r="Q643" s="19" t="e">
        <f>SUMIF([1]апрель2026!$A$5:$A$3260,$A$17:$A$1342,[1]апрель2026!$AG$5:$AG$3260)</f>
        <v>#VALUE!</v>
      </c>
      <c r="R643" s="19" t="e">
        <f>SUMIF([1]апрель2026!$A$5:$A$3260,$A$17:$A$1342,[1]апрель2026!$AH$5:$AH$3260)</f>
        <v>#VALUE!</v>
      </c>
      <c r="S643" s="17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</row>
    <row r="644" spans="1:85" s="20" customFormat="1" hidden="1" x14ac:dyDescent="0.25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114"/>
      <c r="N644" s="65" t="e">
        <f>SUMIF([1]апрель2026!$A$5:$A$3260,$A$17:$A$1342,[1]апрель2026!$J$5:$J$3260)</f>
        <v>#VALUE!</v>
      </c>
      <c r="O644" s="65" t="e">
        <f>SUMIF([1]апрель2026!$A$5:$A$3260,$A$17:$A$1342,[1]апрель2026!$AE$5:$AE$3260)</f>
        <v>#VALUE!</v>
      </c>
      <c r="P644" s="65" t="e">
        <f>SUMIF([1]апрель2026!$A$5:$A$3260,$A$17:$A$1342,[1]апрель2026!$AF$5:$AF$3260)</f>
        <v>#VALUE!</v>
      </c>
      <c r="Q644" s="65" t="e">
        <f>SUMIF([1]апрель2026!$A$5:$A$3260,$A$17:$A$1342,[1]апрель2026!$AG$5:$AG$3260)</f>
        <v>#VALUE!</v>
      </c>
      <c r="R644" s="19" t="e">
        <f>SUMIF([1]апрель2026!$A$5:$A$3260,$A$17:$A$1342,[1]апрель2026!$AH$5:$AH$3260)</f>
        <v>#VALUE!</v>
      </c>
      <c r="S644" s="17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</row>
    <row r="645" spans="1:85" s="47" customFormat="1" hidden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12"/>
      <c r="N645" s="19" t="e">
        <f>SUMIF([1]апрель2026!$A$5:$A$3260,$A$17:$A$1342,[1]апрель2026!$J$5:$J$3260)</f>
        <v>#VALUE!</v>
      </c>
      <c r="O645" s="19" t="e">
        <f>SUMIF([1]апрель2026!$A$5:$A$3260,$A$17:$A$1342,[1]апрель2026!$AE$5:$AE$3260)</f>
        <v>#VALUE!</v>
      </c>
      <c r="P645" s="19" t="e">
        <f>SUMIF([1]апрель2026!$A$5:$A$3260,$A$17:$A$1342,[1]апрель2026!$AF$5:$AF$3260)</f>
        <v>#VALUE!</v>
      </c>
      <c r="Q645" s="19" t="e">
        <f>SUMIF([1]апрель2026!$A$5:$A$3260,$A$17:$A$1342,[1]апрель2026!$AG$5:$AG$3260)</f>
        <v>#VALUE!</v>
      </c>
      <c r="R645" s="19" t="e">
        <f>SUMIF([1]апрель2026!$A$5:$A$3260,$A$17:$A$1342,[1]апрель2026!$AH$5:$AH$3260)</f>
        <v>#VALUE!</v>
      </c>
      <c r="S645" s="17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</row>
    <row r="646" spans="1:85" s="20" customFormat="1" hidden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12"/>
      <c r="N646" s="19" t="e">
        <f>SUMIF([1]апрель2026!$A$5:$A$3260,$A$17:$A$1342,[1]апрель2026!$J$5:$J$3260)</f>
        <v>#VALUE!</v>
      </c>
      <c r="O646" s="19" t="e">
        <f>SUMIF([1]апрель2026!$A$5:$A$3260,$A$17:$A$1342,[1]апрель2026!$AE$5:$AE$3260)</f>
        <v>#VALUE!</v>
      </c>
      <c r="P646" s="19" t="e">
        <f>SUMIF([1]апрель2026!$A$5:$A$3260,$A$17:$A$1342,[1]апрель2026!$AF$5:$AF$3260)</f>
        <v>#VALUE!</v>
      </c>
      <c r="Q646" s="19" t="e">
        <f>SUMIF([1]апрель2026!$A$5:$A$3260,$A$17:$A$1342,[1]апрель2026!$AG$5:$AG$3260)</f>
        <v>#VALUE!</v>
      </c>
      <c r="R646" s="19" t="e">
        <f>SUMIF([1]апрель2026!$A$5:$A$3260,$A$17:$A$1342,[1]апрель2026!$AH$5:$AH$3260)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</row>
    <row r="647" spans="1:85" s="20" customFormat="1" hidden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12"/>
      <c r="N647" s="19" t="e">
        <f>SUMIF([1]апрель2026!$A$5:$A$3260,$A$17:$A$1342,[1]апрель2026!$J$5:$J$3260)</f>
        <v>#VALUE!</v>
      </c>
      <c r="O647" s="19" t="e">
        <f>SUMIF([1]апрель2026!$A$5:$A$3260,$A$17:$A$1342,[1]апрель2026!$AE$5:$AE$3260)</f>
        <v>#VALUE!</v>
      </c>
      <c r="P647" s="19" t="e">
        <f>SUMIF([1]апрель2026!$A$5:$A$3260,$A$17:$A$1342,[1]апрель2026!$AF$5:$AF$3260)</f>
        <v>#VALUE!</v>
      </c>
      <c r="Q647" s="19" t="e">
        <f>SUMIF([1]апрель2026!$A$5:$A$3260,$A$17:$A$1342,[1]апрель2026!$AG$5:$AG$3260)</f>
        <v>#VALUE!</v>
      </c>
      <c r="R647" s="19" t="e">
        <f>SUMIF([1]апрель2026!$A$5:$A$3260,$A$17:$A$1342,[1]апрель2026!$AH$5:$AH$3260)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</row>
    <row r="648" spans="1:85" s="20" customFormat="1" hidden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12"/>
      <c r="N648" s="19" t="e">
        <f>SUMIF([1]апрель2026!$A$5:$A$3260,$A$17:$A$1342,[1]апрель2026!$J$5:$J$3260)</f>
        <v>#VALUE!</v>
      </c>
      <c r="O648" s="19" t="e">
        <f>SUMIF([1]апрель2026!$A$5:$A$3260,$A$17:$A$1342,[1]апрель2026!$AE$5:$AE$3260)</f>
        <v>#VALUE!</v>
      </c>
      <c r="P648" s="19" t="e">
        <f>SUMIF([1]апрель2026!$A$5:$A$3260,$A$17:$A$1342,[1]апрель2026!$AF$5:$AF$3260)</f>
        <v>#VALUE!</v>
      </c>
      <c r="Q648" s="19" t="e">
        <f>SUMIF([1]апрель2026!$A$5:$A$3260,$A$17:$A$1342,[1]апрель2026!$AG$5:$AG$3260)</f>
        <v>#VALUE!</v>
      </c>
      <c r="R648" s="19" t="e">
        <f>SUMIF([1]апрель2026!$A$5:$A$3260,$A$17:$A$1342,[1]апрель2026!$AH$5:$AH$3260)</f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</row>
    <row r="649" spans="1:85" s="20" customFormat="1" hidden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12"/>
      <c r="N649" s="19" t="e">
        <f>SUMIF([1]апрель2026!$A$5:$A$3260,$A$17:$A$1342,[1]апрель2026!$J$5:$J$3260)</f>
        <v>#VALUE!</v>
      </c>
      <c r="O649" s="19" t="e">
        <f>SUMIF([1]апрель2026!$A$5:$A$3260,$A$17:$A$1342,[1]апрель2026!$AE$5:$AE$3260)</f>
        <v>#VALUE!</v>
      </c>
      <c r="P649" s="19" t="e">
        <f>SUMIF([1]апрель2026!$A$5:$A$3260,$A$17:$A$1342,[1]апрель2026!$AF$5:$AF$3260)</f>
        <v>#VALUE!</v>
      </c>
      <c r="Q649" s="19" t="e">
        <f>SUMIF([1]апрель2026!$A$5:$A$3260,$A$17:$A$1342,[1]апрель2026!$AG$5:$AG$3260)</f>
        <v>#VALUE!</v>
      </c>
      <c r="R649" s="19" t="e">
        <f>SUMIF([1]апрель2026!$A$5:$A$3260,$A$17:$A$1342,[1]апрель2026!$AH$5:$AH$3260)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</row>
    <row r="650" spans="1:85" s="95" customFormat="1" hidden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12"/>
      <c r="N650" s="19" t="e">
        <f>SUMIF([1]апрель2026!$A$5:$A$3260,$A$17:$A$1342,[1]апрель2026!$J$5:$J$3260)</f>
        <v>#VALUE!</v>
      </c>
      <c r="O650" s="19" t="e">
        <f>SUMIF([1]апрель2026!$A$5:$A$3260,$A$17:$A$1342,[1]апрель2026!$AE$5:$AE$3260)</f>
        <v>#VALUE!</v>
      </c>
      <c r="P650" s="19" t="e">
        <f>SUMIF([1]апрель2026!$A$5:$A$3260,$A$17:$A$1342,[1]апрель2026!$AF$5:$AF$3260)</f>
        <v>#VALUE!</v>
      </c>
      <c r="Q650" s="19" t="e">
        <f>SUMIF([1]апрель2026!$A$5:$A$3260,$A$17:$A$1342,[1]апрель2026!$AG$5:$AG$3260)</f>
        <v>#VALUE!</v>
      </c>
      <c r="R650" s="19" t="e">
        <f>SUMIF([1]апрель2026!$A$5:$A$3260,$A$17:$A$1342,[1]апрель2026!$AH$5:$AH$3260)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</row>
    <row r="651" spans="1:85" s="20" customFormat="1" hidden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12"/>
      <c r="N651" s="19" t="e">
        <f>SUMIF([1]апрель2026!$A$5:$A$3260,$A$17:$A$1342,[1]апрель2026!$J$5:$J$3260)</f>
        <v>#VALUE!</v>
      </c>
      <c r="O651" s="19" t="e">
        <f>SUMIF([1]апрель2026!$A$5:$A$3260,$A$17:$A$1342,[1]апрель2026!$AE$5:$AE$3260)</f>
        <v>#VALUE!</v>
      </c>
      <c r="P651" s="19" t="e">
        <f>SUMIF([1]апрель2026!$A$5:$A$3260,$A$17:$A$1342,[1]апрель2026!$AF$5:$AF$3260)</f>
        <v>#VALUE!</v>
      </c>
      <c r="Q651" s="19" t="e">
        <f>SUMIF([1]апрель2026!$A$5:$A$3260,$A$17:$A$1342,[1]апрель2026!$AG$5:$AG$3260)</f>
        <v>#VALUE!</v>
      </c>
      <c r="R651" s="19" t="e">
        <f>SUMIF([1]апрель2026!$A$5:$A$3260,$A$17:$A$1342,[1]апрель2026!$AH$5:$AH$3260)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</row>
    <row r="652" spans="1:85" s="20" customFormat="1" hidden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12"/>
      <c r="N652" s="19" t="e">
        <f>SUMIF([1]апрель2026!$A$5:$A$3260,$A$17:$A$1342,[1]апрель2026!$J$5:$J$3260)</f>
        <v>#VALUE!</v>
      </c>
      <c r="O652" s="19" t="e">
        <f>SUMIF([1]апрель2026!$A$5:$A$3260,$A$17:$A$1342,[1]апрель2026!$AE$5:$AE$3260)</f>
        <v>#VALUE!</v>
      </c>
      <c r="P652" s="19" t="e">
        <f>SUMIF([1]апрель2026!$A$5:$A$3260,$A$17:$A$1342,[1]апрель2026!$AF$5:$AF$3260)</f>
        <v>#VALUE!</v>
      </c>
      <c r="Q652" s="19" t="e">
        <f>SUMIF([1]апрель2026!$A$5:$A$3260,$A$17:$A$1342,[1]апрель2026!$AG$5:$AG$3260)</f>
        <v>#VALUE!</v>
      </c>
      <c r="R652" s="19" t="e">
        <f>SUMIF([1]апрель2026!$A$5:$A$3260,$A$17:$A$1342,[1]апрель2026!$AH$5:$AH$3260)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</row>
    <row r="653" spans="1:85" s="40" customFormat="1" hidden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12"/>
      <c r="N653" s="19" t="e">
        <f>SUMIF([1]апрель2026!$A$5:$A$3260,$A$17:$A$1342,[1]апрель2026!$J$5:$J$3260)</f>
        <v>#VALUE!</v>
      </c>
      <c r="O653" s="19" t="e">
        <f>SUMIF([1]апрель2026!$A$5:$A$3260,$A$17:$A$1342,[1]апрель2026!$AE$5:$AE$3260)</f>
        <v>#VALUE!</v>
      </c>
      <c r="P653" s="19" t="e">
        <f>SUMIF([1]апрель2026!$A$5:$A$3260,$A$17:$A$1342,[1]апрель2026!$AF$5:$AF$3260)</f>
        <v>#VALUE!</v>
      </c>
      <c r="Q653" s="19" t="e">
        <f>SUMIF([1]апрель2026!$A$5:$A$3260,$A$17:$A$1342,[1]апрель2026!$AG$5:$AG$3260)</f>
        <v>#VALUE!</v>
      </c>
      <c r="R653" s="19" t="e">
        <f>SUMIF([1]апрель2026!$A$5:$A$3260,$A$17:$A$1342,[1]апрель2026!$AH$5:$AH$3260)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</row>
    <row r="654" spans="1:85" s="20" customFormat="1" hidden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12"/>
      <c r="N654" s="19" t="e">
        <f>SUMIF([1]апрель2026!$A$5:$A$3260,$A$17:$A$1342,[1]апрель2026!$J$5:$J$3260)</f>
        <v>#VALUE!</v>
      </c>
      <c r="O654" s="19" t="e">
        <f>SUMIF([1]апрель2026!$A$5:$A$3260,$A$17:$A$1342,[1]апрель2026!$AE$5:$AE$3260)</f>
        <v>#VALUE!</v>
      </c>
      <c r="P654" s="19" t="e">
        <f>SUMIF([1]апрель2026!$A$5:$A$3260,$A$17:$A$1342,[1]апрель2026!$AF$5:$AF$3260)</f>
        <v>#VALUE!</v>
      </c>
      <c r="Q654" s="19" t="e">
        <f>SUMIF([1]апрель2026!$A$5:$A$3260,$A$17:$A$1342,[1]апрель2026!$AG$5:$AG$3260)</f>
        <v>#VALUE!</v>
      </c>
      <c r="R654" s="19" t="e">
        <f>SUMIF([1]апрель2026!$A$5:$A$3260,$A$17:$A$1342,[1]апрель2026!$AH$5:$AH$3260)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</row>
    <row r="655" spans="1:85" s="20" customFormat="1" hidden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12"/>
      <c r="N655" s="19" t="e">
        <f>SUMIF([1]апрель2026!$A$5:$A$3260,$A$17:$A$1342,[1]апрель2026!$J$5:$J$3260)</f>
        <v>#VALUE!</v>
      </c>
      <c r="O655" s="19" t="e">
        <f>SUMIF([1]апрель2026!$A$5:$A$3260,$A$17:$A$1342,[1]апрель2026!$AE$5:$AE$3260)</f>
        <v>#VALUE!</v>
      </c>
      <c r="P655" s="19" t="e">
        <f>SUMIF([1]апрель2026!$A$5:$A$3260,$A$17:$A$1342,[1]апрель2026!$AF$5:$AF$3260)</f>
        <v>#VALUE!</v>
      </c>
      <c r="Q655" s="19" t="e">
        <f>SUMIF([1]апрель2026!$A$5:$A$3260,$A$17:$A$1342,[1]апрель2026!$AG$5:$AG$3260)</f>
        <v>#VALUE!</v>
      </c>
      <c r="R655" s="19" t="e">
        <f>SUMIF([1]апрель2026!$A$5:$A$3260,$A$17:$A$1342,[1]апрель2026!$AH$5:$AH$3260)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</row>
    <row r="656" spans="1:85" s="20" customFormat="1" ht="15" hidden="1" customHeight="1" x14ac:dyDescent="0.25">
      <c r="A656" s="19"/>
      <c r="B656" s="123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12"/>
      <c r="N656" s="19" t="e">
        <f>SUMIF([1]апрель2026!$A$5:$A$3260,$A$17:$A$1342,[1]апрель2026!$J$5:$J$3260)</f>
        <v>#VALUE!</v>
      </c>
      <c r="O656" s="19" t="e">
        <f>SUMIF([1]апрель2026!$A$5:$A$3260,$A$17:$A$1342,[1]апрель2026!$AE$5:$AE$3260)</f>
        <v>#VALUE!</v>
      </c>
      <c r="P656" s="19" t="e">
        <f>SUMIF([1]апрель2026!$A$5:$A$3260,$A$17:$A$1342,[1]апрель2026!$AF$5:$AF$3260)</f>
        <v>#VALUE!</v>
      </c>
      <c r="Q656" s="19" t="e">
        <f>SUMIF([1]апрель2026!$A$5:$A$3260,$A$17:$A$1342,[1]апрель2026!$AG$5:$AG$3260)</f>
        <v>#VALUE!</v>
      </c>
      <c r="R656" s="19" t="e">
        <f>SUMIF([1]апрель2026!$A$5:$A$3260,$A$17:$A$1342,[1]апрель2026!$AH$5:$AH$3260)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</row>
    <row r="657" spans="1:85" s="20" customFormat="1" ht="15" hidden="1" customHeight="1" x14ac:dyDescent="0.25">
      <c r="A657" s="19"/>
      <c r="B657" s="123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12"/>
      <c r="N657" s="19" t="e">
        <f>SUMIF([1]апрель2026!$A$5:$A$3260,$A$17:$A$1342,[1]апрель2026!$J$5:$J$3260)</f>
        <v>#VALUE!</v>
      </c>
      <c r="O657" s="19" t="e">
        <f>SUMIF([1]апрель2026!$A$5:$A$3260,$A$17:$A$1342,[1]апрель2026!$AE$5:$AE$3260)</f>
        <v>#VALUE!</v>
      </c>
      <c r="P657" s="19" t="e">
        <f>SUMIF([1]апрель2026!$A$5:$A$3260,$A$17:$A$1342,[1]апрель2026!$AF$5:$AF$3260)</f>
        <v>#VALUE!</v>
      </c>
      <c r="Q657" s="19" t="e">
        <f>SUMIF([1]апрель2026!$A$5:$A$3260,$A$17:$A$1342,[1]апрель2026!$AG$5:$AG$3260)</f>
        <v>#VALUE!</v>
      </c>
      <c r="R657" s="19" t="e">
        <f>SUMIF([1]апрель2026!$A$5:$A$3260,$A$17:$A$1342,[1]апрель2026!$AH$5:$AH$3260)</f>
        <v>#VALUE!</v>
      </c>
      <c r="S657" s="17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</row>
    <row r="658" spans="1:85" s="20" customFormat="1" hidden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12"/>
      <c r="N658" s="19" t="e">
        <f>SUMIF([1]апрель2026!$A$5:$A$3260,$A$17:$A$1342,[1]апрель2026!$J$5:$J$3260)</f>
        <v>#VALUE!</v>
      </c>
      <c r="O658" s="19" t="e">
        <f>SUMIF([1]апрель2026!$A$5:$A$3260,$A$17:$A$1342,[1]апрель2026!$AE$5:$AE$3260)</f>
        <v>#VALUE!</v>
      </c>
      <c r="P658" s="19" t="e">
        <f>SUMIF([1]апрель2026!$A$5:$A$3260,$A$17:$A$1342,[1]апрель2026!$AF$5:$AF$3260)</f>
        <v>#VALUE!</v>
      </c>
      <c r="Q658" s="19" t="e">
        <f>SUMIF([1]апрель2026!$A$5:$A$3260,$A$17:$A$1342,[1]апрель2026!$AG$5:$AG$3260)</f>
        <v>#VALUE!</v>
      </c>
      <c r="R658" s="19" t="e">
        <f>SUMIF([1]апрель2026!$A$5:$A$3260,$A$17:$A$1342,[1]апрель2026!$AH$5:$AH$3260)</f>
        <v>#VALUE!</v>
      </c>
      <c r="S658" s="17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</row>
    <row r="659" spans="1:85" hidden="1" x14ac:dyDescent="0.25">
      <c r="A659" s="23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48"/>
      <c r="N659" s="9" t="e">
        <f t="shared" ref="N659:R659" si="42">SUM(N660:N662)</f>
        <v>#VALUE!</v>
      </c>
      <c r="O659" s="9" t="e">
        <f t="shared" si="42"/>
        <v>#VALUE!</v>
      </c>
      <c r="P659" s="9" t="e">
        <f t="shared" si="42"/>
        <v>#VALUE!</v>
      </c>
      <c r="Q659" s="9" t="e">
        <f t="shared" si="42"/>
        <v>#VALUE!</v>
      </c>
      <c r="R659" s="9" t="e">
        <f t="shared" si="42"/>
        <v>#VALUE!</v>
      </c>
    </row>
    <row r="660" spans="1:85" hidden="1" x14ac:dyDescent="0.25">
      <c r="A660" s="23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94"/>
      <c r="N660" s="45" t="e">
        <f>SUMIF([1]апрель2026!$A$5:$A$3260,$A$17:$A$1342,[1]апрель2026!$J$5:$J$3260)</f>
        <v>#VALUE!</v>
      </c>
      <c r="O660" s="45" t="e">
        <f>SUMIF([1]апрель2026!$A$5:$A$3260,$A$17:$A$1342,[1]апрель2026!$AE$5:$AE$3260)</f>
        <v>#VALUE!</v>
      </c>
      <c r="P660" s="45" t="e">
        <f>SUMIF([1]апрель2026!$A$5:$A$3260,$A$17:$A$1342,[1]апрель2026!$AF$5:$AF$3260)</f>
        <v>#VALUE!</v>
      </c>
      <c r="Q660" s="45" t="e">
        <f>SUMIF([1]апрель2026!$A$5:$A$3260,$A$17:$A$1342,[1]апрель2026!$AG$5:$AG$3260)</f>
        <v>#VALUE!</v>
      </c>
      <c r="R660" s="45" t="e">
        <f>SUMIF([1]апрель2026!$A$5:$A$3260,$A$17:$A$1342,[1]апрель2026!$AH$5:$AH$3260)</f>
        <v>#VALUE!</v>
      </c>
    </row>
    <row r="661" spans="1:85" hidden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94"/>
      <c r="N661" s="45" t="e">
        <f>SUMIF([1]апрель2026!$A$5:$A$3260,$A$17:$A$1342,[1]апрель2026!$J$5:$J$3260)</f>
        <v>#VALUE!</v>
      </c>
      <c r="O661" s="45" t="e">
        <f>SUMIF([1]апрель2026!$A$5:$A$3260,$A$17:$A$1342,[1]апрель2026!$AE$5:$AE$3260)</f>
        <v>#VALUE!</v>
      </c>
      <c r="P661" s="45" t="e">
        <f>SUMIF([1]апрель2026!$A$5:$A$3260,$A$17:$A$1342,[1]апрель2026!$AF$5:$AF$3260)</f>
        <v>#VALUE!</v>
      </c>
      <c r="Q661" s="45" t="e">
        <f>SUMIF([1]апрель2026!$A$5:$A$3260,$A$17:$A$1342,[1]апрель2026!$AG$5:$AG$3260)</f>
        <v>#VALUE!</v>
      </c>
      <c r="R661" s="45" t="e">
        <f>SUMIF([1]апрель2026!$A$5:$A$3260,$A$17:$A$1342,[1]апрель2026!$AH$5:$AH$3260)</f>
        <v>#VALUE!</v>
      </c>
    </row>
    <row r="662" spans="1:85" s="7" customFormat="1" hidden="1" x14ac:dyDescent="0.25">
      <c r="A662" s="23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94"/>
      <c r="N662" s="45" t="e">
        <f>SUMIF([1]апрель2026!$A$5:$A$3260,$A$17:$A$1342,[1]апрель2026!$J$5:$J$3260)</f>
        <v>#VALUE!</v>
      </c>
      <c r="O662" s="45" t="e">
        <f>SUMIF([1]апрель2026!$A$5:$A$3260,$A$17:$A$1342,[1]апрель2026!$AE$5:$AE$3260)</f>
        <v>#VALUE!</v>
      </c>
      <c r="P662" s="45" t="e">
        <f>SUMIF([1]апрель2026!$A$5:$A$3260,$A$17:$A$1342,[1]апрель2026!$AF$5:$AF$3260)</f>
        <v>#VALUE!</v>
      </c>
      <c r="Q662" s="45" t="e">
        <f>SUMIF([1]апрель2026!$A$5:$A$3260,$A$17:$A$1342,[1]апрель2026!$AG$5:$AG$3260)</f>
        <v>#VALUE!</v>
      </c>
      <c r="R662" s="45" t="e">
        <f>SUMIF([1]апрель2026!$A$5:$A$3260,$A$17:$A$1342,[1]апрель2026!$AH$5:$AH$3260)</f>
        <v>#VALUE!</v>
      </c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</row>
    <row r="663" spans="1:85" s="7" customFormat="1" hidden="1" x14ac:dyDescent="0.25">
      <c r="A663" s="23"/>
      <c r="B663" s="3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48"/>
      <c r="N663" s="9" t="e">
        <f t="shared" ref="N663:R663" si="43">N664+N665</f>
        <v>#VALUE!</v>
      </c>
      <c r="O663" s="9" t="e">
        <f t="shared" si="43"/>
        <v>#VALUE!</v>
      </c>
      <c r="P663" s="9" t="e">
        <f t="shared" si="43"/>
        <v>#VALUE!</v>
      </c>
      <c r="Q663" s="9" t="e">
        <f t="shared" si="43"/>
        <v>#VALUE!</v>
      </c>
      <c r="R663" s="9" t="e">
        <f t="shared" si="43"/>
        <v>#VALUE!</v>
      </c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</row>
    <row r="664" spans="1:85" s="7" customFormat="1" hidden="1" x14ac:dyDescent="0.25">
      <c r="A664" s="23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94"/>
      <c r="N664" s="45" t="e">
        <f>SUMIF([1]апрель2026!$A$5:$A$3260,$A$17:$A$1342,[1]апрель2026!$J$5:$J$3260)</f>
        <v>#VALUE!</v>
      </c>
      <c r="O664" s="45" t="e">
        <f>SUMIF([1]апрель2026!$A$5:$A$3260,$A$17:$A$1342,[1]апрель2026!$AE$5:$AE$3260)</f>
        <v>#VALUE!</v>
      </c>
      <c r="P664" s="45" t="e">
        <f>SUMIF([1]апрель2026!$A$5:$A$3260,$A$17:$A$1342,[1]апрель2026!$AF$5:$AF$3260)</f>
        <v>#VALUE!</v>
      </c>
      <c r="Q664" s="45" t="e">
        <f>SUMIF([1]апрель2026!$A$5:$A$3260,$A$17:$A$1342,[1]апрель2026!$AG$5:$AG$3260)</f>
        <v>#VALUE!</v>
      </c>
      <c r="R664" s="45" t="e">
        <f>SUMIF([1]апрель2026!$A$5:$A$3260,$A$17:$A$1342,[1]апрель2026!$AH$5:$AH$3260)</f>
        <v>#VALUE!</v>
      </c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</row>
    <row r="665" spans="1:85" s="7" customFormat="1" hidden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94"/>
      <c r="N665" s="45" t="e">
        <f>SUMIF([1]апрель2026!$A$5:$A$3260,$A$17:$A$1342,[1]апрель2026!$J$5:$J$3260)</f>
        <v>#VALUE!</v>
      </c>
      <c r="O665" s="45" t="e">
        <f>SUMIF([1]апрель2026!$A$5:$A$3260,$A$17:$A$1342,[1]апрель2026!$AE$5:$AE$3260)</f>
        <v>#VALUE!</v>
      </c>
      <c r="P665" s="45" t="e">
        <f>SUMIF([1]апрель2026!$A$5:$A$3260,$A$17:$A$1342,[1]апрель2026!$AF$5:$AF$3260)</f>
        <v>#VALUE!</v>
      </c>
      <c r="Q665" s="45" t="e">
        <f>SUMIF([1]апрель2026!$A$5:$A$3260,$A$17:$A$1342,[1]апрель2026!$AG$5:$AG$3260)</f>
        <v>#VALUE!</v>
      </c>
      <c r="R665" s="45" t="e">
        <f>SUMIF([1]апрель2026!$A$5:$A$3260,$A$17:$A$1342,[1]апрель2026!$AH$5:$AH$3260)</f>
        <v>#VALUE!</v>
      </c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</row>
    <row r="666" spans="1:85" s="7" customFormat="1" hidden="1" x14ac:dyDescent="0.25">
      <c r="A666" s="23"/>
      <c r="B666" s="3"/>
      <c r="C666" s="3"/>
      <c r="D666" s="9"/>
      <c r="E666" s="9"/>
      <c r="F666" s="9"/>
      <c r="G666" s="9"/>
      <c r="H666" s="9"/>
      <c r="I666" s="9"/>
      <c r="J666" s="9"/>
      <c r="K666" s="9"/>
      <c r="L666" s="9"/>
      <c r="M666" s="48"/>
      <c r="N666" s="55" t="e">
        <f>N667</f>
        <v>#VALUE!</v>
      </c>
      <c r="O666" s="55" t="e">
        <f>O667</f>
        <v>#VALUE!</v>
      </c>
      <c r="P666" s="55" t="e">
        <f>P667</f>
        <v>#VALUE!</v>
      </c>
      <c r="Q666" s="55" t="e">
        <f>Q667</f>
        <v>#VALUE!</v>
      </c>
      <c r="R666" s="55" t="e">
        <f>R667</f>
        <v>#VALUE!</v>
      </c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</row>
    <row r="667" spans="1:85" s="7" customFormat="1" hidden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94"/>
      <c r="N667" s="45" t="e">
        <f>SUMIF([1]апрель2026!$A$5:$A$3260,$A$17:$A$1342,[1]апрель2026!$J$5:$J$3260)</f>
        <v>#VALUE!</v>
      </c>
      <c r="O667" s="45" t="e">
        <f>SUMIF([1]апрель2026!$A$5:$A$3260,$A$17:$A$1342,[1]апрель2026!$AE$5:$AE$3260)</f>
        <v>#VALUE!</v>
      </c>
      <c r="P667" s="45" t="e">
        <f>SUMIF([1]апрель2026!$A$5:$A$3260,$A$17:$A$1342,[1]апрель2026!$AF$5:$AF$3260)</f>
        <v>#VALUE!</v>
      </c>
      <c r="Q667" s="45" t="e">
        <f>SUMIF([1]апрель2026!$A$5:$A$3260,$A$17:$A$1342,[1]апрель2026!$AG$5:$AG$3260)</f>
        <v>#VALUE!</v>
      </c>
      <c r="R667" s="45" t="e">
        <f>SUMIF([1]апрель2026!$A$5:$A$3260,$A$17:$A$1342,[1]апрель2026!$AH$5:$AH$3260)</f>
        <v>#VALUE!</v>
      </c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</row>
    <row r="668" spans="1:85" s="7" customFormat="1" hidden="1" x14ac:dyDescent="0.25">
      <c r="A668" s="23"/>
      <c r="B668" s="3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48"/>
      <c r="N668" s="55" t="e">
        <f t="shared" ref="N668:R668" si="44">SUM(N670:N679)</f>
        <v>#VALUE!</v>
      </c>
      <c r="O668" s="55" t="e">
        <f t="shared" si="44"/>
        <v>#VALUE!</v>
      </c>
      <c r="P668" s="55" t="e">
        <f t="shared" si="44"/>
        <v>#VALUE!</v>
      </c>
      <c r="Q668" s="55" t="e">
        <f t="shared" si="44"/>
        <v>#VALUE!</v>
      </c>
      <c r="R668" s="55" t="e">
        <f t="shared" si="44"/>
        <v>#VALUE!</v>
      </c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</row>
    <row r="669" spans="1:85" s="7" customFormat="1" ht="15.75" hidden="1" x14ac:dyDescent="0.25">
      <c r="A669" s="61"/>
      <c r="B669" s="80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113"/>
      <c r="N669" s="64"/>
      <c r="O669" s="64"/>
      <c r="P669" s="64"/>
      <c r="Q669" s="64"/>
      <c r="R669" s="64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</row>
    <row r="670" spans="1:85" s="7" customFormat="1" hidden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94"/>
      <c r="N670" s="45"/>
      <c r="O670" s="45"/>
      <c r="P670" s="45"/>
      <c r="Q670" s="45"/>
      <c r="R670" s="45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</row>
    <row r="671" spans="1:85" s="7" customFormat="1" hidden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94"/>
      <c r="N671" s="45"/>
      <c r="O671" s="45"/>
      <c r="P671" s="45"/>
      <c r="Q671" s="45"/>
      <c r="R671" s="45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</row>
    <row r="672" spans="1:85" s="7" customFormat="1" ht="15.75" hidden="1" x14ac:dyDescent="0.25">
      <c r="A672" s="61"/>
      <c r="B672" s="80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114"/>
      <c r="N672" s="66"/>
      <c r="O672" s="66"/>
      <c r="P672" s="66"/>
      <c r="Q672" s="66"/>
      <c r="R672" s="66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</row>
    <row r="673" spans="1:85" s="7" customFormat="1" hidden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94"/>
      <c r="N673" s="45" t="e">
        <f>SUMIF([1]апрель2026!$A$5:$A$3260,$A$17:$A$1342,[1]апрель2026!$J$5:$J$3260)</f>
        <v>#VALUE!</v>
      </c>
      <c r="O673" s="45" t="e">
        <f>SUMIF([1]апрель2026!$A$5:$A$3260,$A$17:$A$1342,[1]апрель2026!$AE$5:$AE$3260)</f>
        <v>#VALUE!</v>
      </c>
      <c r="P673" s="45" t="e">
        <f>SUMIF([1]апрель2026!$A$5:$A$3260,$A$17:$A$1342,[1]апрель2026!$AF$5:$AF$3260)</f>
        <v>#VALUE!</v>
      </c>
      <c r="Q673" s="45" t="e">
        <f>SUMIF([1]апрель2026!$A$5:$A$3260,$A$17:$A$1342,[1]апрель2026!$AG$5:$AG$3260)</f>
        <v>#VALUE!</v>
      </c>
      <c r="R673" s="45" t="e">
        <f>SUMIF([1]апрель2026!$A$5:$A$3260,$A$17:$A$1342,[1]апрель2026!$AH$5:$AH$3260)</f>
        <v>#VALUE!</v>
      </c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</row>
    <row r="674" spans="1:85" s="7" customFormat="1" hidden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94"/>
      <c r="N674" s="45" t="e">
        <f>SUMIF([1]апрель2026!$A$5:$A$3260,$A$17:$A$1342,[1]апрель2026!$J$5:$J$3260)</f>
        <v>#VALUE!</v>
      </c>
      <c r="O674" s="45" t="e">
        <f>SUMIF([1]апрель2026!$A$5:$A$3260,$A$17:$A$1342,[1]апрель2026!$AE$5:$AE$3260)</f>
        <v>#VALUE!</v>
      </c>
      <c r="P674" s="45" t="e">
        <f>SUMIF([1]апрель2026!$A$5:$A$3260,$A$17:$A$1342,[1]апрель2026!$AF$5:$AF$3260)</f>
        <v>#VALUE!</v>
      </c>
      <c r="Q674" s="45" t="e">
        <f>SUMIF([1]апрель2026!$A$5:$A$3260,$A$17:$A$1342,[1]апрель2026!$AG$5:$AG$3260)</f>
        <v>#VALUE!</v>
      </c>
      <c r="R674" s="45" t="e">
        <f>SUMIF([1]апрель2026!$A$5:$A$3260,$A$17:$A$1342,[1]апрель2026!$AH$5:$AH$3260)</f>
        <v>#VALUE!</v>
      </c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</row>
    <row r="675" spans="1:85" s="7" customFormat="1" hidden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94"/>
      <c r="N675" s="45" t="e">
        <f>SUMIF([1]апрель2026!$A$5:$A$3260,$A$17:$A$1342,[1]апрель2026!$J$5:$J$3260)</f>
        <v>#VALUE!</v>
      </c>
      <c r="O675" s="45" t="e">
        <f>SUMIF([1]апрель2026!$A$5:$A$3260,$A$17:$A$1342,[1]апрель2026!$AE$5:$AE$3260)</f>
        <v>#VALUE!</v>
      </c>
      <c r="P675" s="45" t="e">
        <f>SUMIF([1]апрель2026!$A$5:$A$3260,$A$17:$A$1342,[1]апрель2026!$AF$5:$AF$3260)</f>
        <v>#VALUE!</v>
      </c>
      <c r="Q675" s="45" t="e">
        <f>SUMIF([1]апрель2026!$A$5:$A$3260,$A$17:$A$1342,[1]апрель2026!$AG$5:$AG$3260)</f>
        <v>#VALUE!</v>
      </c>
      <c r="R675" s="45" t="e">
        <f>SUMIF([1]апрель2026!$A$5:$A$3260,$A$17:$A$1342,[1]апрель2026!$AH$5:$AH$3260)</f>
        <v>#VALUE!</v>
      </c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</row>
    <row r="676" spans="1:85" s="7" customFormat="1" hidden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94"/>
      <c r="N676" s="45" t="e">
        <f>SUMIF([1]апрель2026!$A$5:$A$3260,$A$17:$A$1342,[1]апрель2026!$J$5:$J$3260)</f>
        <v>#VALUE!</v>
      </c>
      <c r="O676" s="45" t="e">
        <f>SUMIF([1]апрель2026!$A$5:$A$3260,$A$17:$A$1342,[1]апрель2026!$AE$5:$AE$3260)</f>
        <v>#VALUE!</v>
      </c>
      <c r="P676" s="45" t="e">
        <f>SUMIF([1]апрель2026!$A$5:$A$3260,$A$17:$A$1342,[1]апрель2026!$AF$5:$AF$3260)</f>
        <v>#VALUE!</v>
      </c>
      <c r="Q676" s="45" t="e">
        <f>SUMIF([1]апрель2026!$A$5:$A$3260,$A$17:$A$1342,[1]апрель2026!$AG$5:$AG$3260)</f>
        <v>#VALUE!</v>
      </c>
      <c r="R676" s="45" t="e">
        <f>SUMIF([1]апрель2026!$A$5:$A$3260,$A$17:$A$1342,[1]апрель2026!$AH$5:$AH$3260)</f>
        <v>#VALUE!</v>
      </c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</row>
    <row r="677" spans="1:85" s="7" customFormat="1" hidden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94"/>
      <c r="N677" s="45" t="e">
        <f>SUMIF([1]апрель2026!$A$5:$A$3260,$A$17:$A$1342,[1]апрель2026!$J$5:$J$3260)</f>
        <v>#VALUE!</v>
      </c>
      <c r="O677" s="45" t="e">
        <f>SUMIF([1]апрель2026!$A$5:$A$3260,$A$17:$A$1342,[1]апрель2026!$AE$5:$AE$3260)</f>
        <v>#VALUE!</v>
      </c>
      <c r="P677" s="45" t="e">
        <f>SUMIF([1]апрель2026!$A$5:$A$3260,$A$17:$A$1342,[1]апрель2026!$AF$5:$AF$3260)</f>
        <v>#VALUE!</v>
      </c>
      <c r="Q677" s="45" t="e">
        <f>SUMIF([1]апрель2026!$A$5:$A$3260,$A$17:$A$1342,[1]апрель2026!$AG$5:$AG$3260)</f>
        <v>#VALUE!</v>
      </c>
      <c r="R677" s="45" t="e">
        <f>SUMIF([1]апрель2026!$A$5:$A$3260,$A$17:$A$1342,[1]апрель2026!$AH$5:$AH$3260)</f>
        <v>#VALUE!</v>
      </c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</row>
    <row r="678" spans="1:85" s="7" customFormat="1" hidden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94"/>
      <c r="N678" s="45" t="e">
        <f>SUMIF([1]апрель2026!$A$5:$A$3260,$A$17:$A$1342,[1]апрель2026!$J$5:$J$3260)</f>
        <v>#VALUE!</v>
      </c>
      <c r="O678" s="45" t="e">
        <f>SUMIF([1]апрель2026!$A$5:$A$3260,$A$17:$A$1342,[1]апрель2026!$AE$5:$AE$3260)</f>
        <v>#VALUE!</v>
      </c>
      <c r="P678" s="45" t="e">
        <f>SUMIF([1]апрель2026!$A$5:$A$3260,$A$17:$A$1342,[1]апрель2026!$AF$5:$AF$3260)</f>
        <v>#VALUE!</v>
      </c>
      <c r="Q678" s="45" t="e">
        <f>SUMIF([1]апрель2026!$A$5:$A$3260,$A$17:$A$1342,[1]апрель2026!$AG$5:$AG$3260)</f>
        <v>#VALUE!</v>
      </c>
      <c r="R678" s="45" t="e">
        <f>SUMIF([1]апрель2026!$A$5:$A$3260,$A$17:$A$1342,[1]апрель2026!$AH$5:$AH$3260)</f>
        <v>#VALUE!</v>
      </c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</row>
    <row r="679" spans="1:85" s="7" customFormat="1" hidden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94"/>
      <c r="N679" s="45" t="e">
        <f>SUMIF([1]апрель2026!$A$5:$A$3260,$A$17:$A$1342,[1]апрель2026!$J$5:$J$3260)</f>
        <v>#VALUE!</v>
      </c>
      <c r="O679" s="45" t="e">
        <f>SUMIF([1]апрель2026!$A$5:$A$3260,$A$17:$A$1342,[1]апрель2026!$AE$5:$AE$3260)</f>
        <v>#VALUE!</v>
      </c>
      <c r="P679" s="45" t="e">
        <f>SUMIF([1]апрель2026!$A$5:$A$3260,$A$17:$A$1342,[1]апрель2026!$AF$5:$AF$3260)</f>
        <v>#VALUE!</v>
      </c>
      <c r="Q679" s="45" t="e">
        <f>SUMIF([1]апрель2026!$A$5:$A$3260,$A$17:$A$1342,[1]апрель2026!$AG$5:$AG$3260)</f>
        <v>#VALUE!</v>
      </c>
      <c r="R679" s="45" t="e">
        <f>SUMIF([1]апрель2026!$A$5:$A$3260,$A$17:$A$1342,[1]апрель2026!$AH$5:$AH$3260)</f>
        <v>#VALUE!</v>
      </c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</row>
    <row r="680" spans="1:85" x14ac:dyDescent="0.25">
      <c r="A680" s="23"/>
      <c r="B680" s="14" t="s">
        <v>19</v>
      </c>
      <c r="C680" s="9">
        <v>0</v>
      </c>
      <c r="D680" s="9">
        <v>0</v>
      </c>
      <c r="E680" s="9">
        <v>0</v>
      </c>
      <c r="F680" s="9" t="e">
        <v>#DIV/0!</v>
      </c>
      <c r="G680" s="9">
        <v>0</v>
      </c>
      <c r="H680" s="9">
        <v>0</v>
      </c>
      <c r="I680" s="9">
        <v>0</v>
      </c>
      <c r="J680" s="9">
        <v>0</v>
      </c>
      <c r="K680" s="9" t="e">
        <v>#DIV/0!</v>
      </c>
      <c r="L680" s="9">
        <v>0</v>
      </c>
      <c r="M680" s="48">
        <v>0</v>
      </c>
      <c r="N680" s="9" t="e">
        <f t="shared" ref="N680:R680" si="45">N668+N659+N627+N623+N666+N663</f>
        <v>#VALUE!</v>
      </c>
      <c r="O680" s="9" t="e">
        <f t="shared" si="45"/>
        <v>#VALUE!</v>
      </c>
      <c r="P680" s="9" t="e">
        <f t="shared" si="45"/>
        <v>#VALUE!</v>
      </c>
      <c r="Q680" s="9" t="e">
        <f t="shared" si="45"/>
        <v>#VALUE!</v>
      </c>
      <c r="R680" s="9" t="e">
        <f t="shared" si="45"/>
        <v>#VALUE!</v>
      </c>
    </row>
    <row r="681" spans="1:85" x14ac:dyDescent="0.25">
      <c r="A681" s="23"/>
      <c r="B681" s="3" t="s">
        <v>22</v>
      </c>
      <c r="C681" s="2"/>
      <c r="D681" s="2"/>
      <c r="E681" s="2"/>
      <c r="F681" s="2" t="e">
        <v>#DIV/0!</v>
      </c>
      <c r="G681" s="2"/>
      <c r="H681" s="2"/>
      <c r="I681" s="2"/>
      <c r="J681" s="2"/>
      <c r="K681" s="2" t="e">
        <v>#DIV/0!</v>
      </c>
      <c r="L681" s="2"/>
      <c r="M681" s="94"/>
      <c r="N681" s="56"/>
      <c r="O681" s="56"/>
      <c r="P681" s="56"/>
      <c r="Q681" s="56"/>
      <c r="R681" s="56"/>
    </row>
    <row r="682" spans="1:85" x14ac:dyDescent="0.25">
      <c r="A682" s="23"/>
      <c r="B682" s="3" t="s">
        <v>10</v>
      </c>
      <c r="C682" s="9">
        <v>0</v>
      </c>
      <c r="D682" s="9">
        <v>718666.68</v>
      </c>
      <c r="E682" s="9">
        <v>693994.35000000009</v>
      </c>
      <c r="F682" s="9">
        <v>96.566930026587571</v>
      </c>
      <c r="G682" s="9">
        <v>24672.329999999958</v>
      </c>
      <c r="H682" s="9">
        <v>0</v>
      </c>
      <c r="I682" s="9">
        <v>177158.55000000005</v>
      </c>
      <c r="J682" s="9">
        <v>152486.21999999991</v>
      </c>
      <c r="K682" s="9">
        <v>86.073305522087352</v>
      </c>
      <c r="L682" s="9">
        <v>24672.330000000133</v>
      </c>
      <c r="M682" s="48">
        <v>24672.330000000133</v>
      </c>
      <c r="N682" s="55" t="e">
        <f t="shared" ref="N682:R682" si="46">SUM(N683:N728)</f>
        <v>#VALUE!</v>
      </c>
      <c r="O682" s="55" t="e">
        <f t="shared" si="46"/>
        <v>#VALUE!</v>
      </c>
      <c r="P682" s="55" t="e">
        <f t="shared" si="46"/>
        <v>#VALUE!</v>
      </c>
      <c r="Q682" s="55" t="e">
        <f t="shared" si="46"/>
        <v>#VALUE!</v>
      </c>
      <c r="R682" s="55" t="e">
        <f t="shared" si="46"/>
        <v>#VALUE!</v>
      </c>
    </row>
    <row r="683" spans="1:85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2"/>
      <c r="N683" s="19" t="e">
        <f>SUMIF([1]апрель2026!$A$5:$A$3260,$A$17:$A$1342,[1]апрель2026!$J$5:$J$3260)</f>
        <v>#VALUE!</v>
      </c>
      <c r="O683" s="19" t="e">
        <f>SUMIF([1]апрель2026!$A$5:$A$3260,$A$17:$A$1342,[1]апрель2026!$AE$5:$AE$3260)</f>
        <v>#VALUE!</v>
      </c>
      <c r="P683" s="19" t="e">
        <f>SUMIF([1]апрель2026!$A$5:$A$3260,$A$17:$A$1342,[1]апрель2026!$AF$5:$AF$3260)</f>
        <v>#VALUE!</v>
      </c>
      <c r="Q683" s="19" t="e">
        <f>SUMIF([1]апрель2026!$A$5:$A$3260,$A$17:$A$1342,[1]апрель2026!$AG$5:$AG$3260)</f>
        <v>#VALUE!</v>
      </c>
      <c r="R683" s="19" t="e">
        <f>SUMIF([1]апрель2026!$A$5:$A$3260,$A$17:$A$1342,[1]апрель2026!$AH$5:$AH$3260)</f>
        <v>#VALUE!</v>
      </c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</row>
    <row r="684" spans="1:85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2"/>
      <c r="N684" s="19" t="e">
        <f>SUMIF([1]апрель2026!$A$5:$A$3260,$A$17:$A$1342,[1]апрель2026!$J$5:$J$3260)</f>
        <v>#VALUE!</v>
      </c>
      <c r="O684" s="19" t="e">
        <f>SUMIF([1]апрель2026!$A$5:$A$3260,$A$17:$A$1342,[1]апрель2026!$AE$5:$AE$3260)</f>
        <v>#VALUE!</v>
      </c>
      <c r="P684" s="19" t="e">
        <f>SUMIF([1]апрель2026!$A$5:$A$3260,$A$17:$A$1342,[1]апрель2026!$AF$5:$AF$3260)</f>
        <v>#VALUE!</v>
      </c>
      <c r="Q684" s="19" t="e">
        <f>SUMIF([1]апрель2026!$A$5:$A$3260,$A$17:$A$1342,[1]апрель2026!$AG$5:$AG$3260)</f>
        <v>#VALUE!</v>
      </c>
      <c r="R684" s="19" t="e">
        <f>SUMIF([1]апрель2026!$A$5:$A$3260,$A$17:$A$1342,[1]апрель2026!$AH$5:$AH$3260)</f>
        <v>#VALUE!</v>
      </c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</row>
    <row r="685" spans="1:85" s="20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2"/>
      <c r="N685" s="19" t="e">
        <f>SUMIF([1]апрель2026!$A$5:$A$3260,$A$17:$A$1342,[1]апрель2026!$J$5:$J$3260)</f>
        <v>#VALUE!</v>
      </c>
      <c r="O685" s="19" t="e">
        <f>SUMIF([1]апрель2026!$A$5:$A$3260,$A$17:$A$1342,[1]апрель2026!$AE$5:$AE$3260)</f>
        <v>#VALUE!</v>
      </c>
      <c r="P685" s="19" t="e">
        <f>SUMIF([1]апрель2026!$A$5:$A$3260,$A$17:$A$1342,[1]апрель2026!$AF$5:$AF$3260)</f>
        <v>#VALUE!</v>
      </c>
      <c r="Q685" s="19" t="e">
        <f>SUMIF([1]апрель2026!$A$5:$A$3260,$A$17:$A$1342,[1]апрель2026!$AG$5:$AG$3260)</f>
        <v>#VALUE!</v>
      </c>
      <c r="R685" s="19" t="e">
        <f>SUMIF([1]апрель2026!$A$5:$A$3260,$A$17:$A$1342,[1]апрель2026!$AH$5:$AH$3260)</f>
        <v>#VALUE!</v>
      </c>
      <c r="S685" s="17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</row>
    <row r="686" spans="1:85" s="20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2"/>
      <c r="N686" s="19" t="e">
        <f>SUMIF([1]апрель2026!$A$5:$A$3260,$A$17:$A$1342,[1]апрель2026!$J$5:$J$3260)</f>
        <v>#VALUE!</v>
      </c>
      <c r="O686" s="19" t="e">
        <f>SUMIF([1]апрель2026!$A$5:$A$3260,$A$17:$A$1342,[1]апрель2026!$AE$5:$AE$3260)</f>
        <v>#VALUE!</v>
      </c>
      <c r="P686" s="19" t="e">
        <f>SUMIF([1]апрель2026!$A$5:$A$3260,$A$17:$A$1342,[1]апрель2026!$AF$5:$AF$3260)</f>
        <v>#VALUE!</v>
      </c>
      <c r="Q686" s="19" t="e">
        <f>SUMIF([1]апрель2026!$A$5:$A$3260,$A$17:$A$1342,[1]апрель2026!$AG$5:$AG$3260)</f>
        <v>#VALUE!</v>
      </c>
      <c r="R686" s="19" t="e">
        <f>SUMIF([1]апрель2026!$A$5:$A$3260,$A$17:$A$1342,[1]апрель2026!$AH$5:$AH$3260)</f>
        <v>#VALUE!</v>
      </c>
      <c r="S686" s="17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</row>
    <row r="687" spans="1:85" x14ac:dyDescent="0.25">
      <c r="A687" s="2">
        <v>616</v>
      </c>
      <c r="B687" s="2" t="s">
        <v>41</v>
      </c>
      <c r="C687" s="2">
        <v>0</v>
      </c>
      <c r="D687" s="2">
        <v>718666.68</v>
      </c>
      <c r="E687" s="2">
        <v>693994.35000000009</v>
      </c>
      <c r="F687" s="2">
        <v>96.566930026587571</v>
      </c>
      <c r="G687" s="2">
        <v>24672.329999999958</v>
      </c>
      <c r="H687" s="2">
        <v>0</v>
      </c>
      <c r="I687" s="2">
        <v>177158.55000000005</v>
      </c>
      <c r="J687" s="2">
        <v>152486.21999999991</v>
      </c>
      <c r="K687" s="2">
        <v>86.073305522087352</v>
      </c>
      <c r="L687" s="2">
        <v>24672.330000000133</v>
      </c>
      <c r="M687" s="94">
        <v>24672.330000000133</v>
      </c>
      <c r="N687" s="19" t="e">
        <f>SUMIF([1]апрель2026!$A$5:$A$3260,$A$17:$A$1342,[1]апрель2026!$J$5:$J$3260)</f>
        <v>#VALUE!</v>
      </c>
      <c r="O687" s="19" t="e">
        <f>SUMIF([1]апрель2026!$A$5:$A$3260,$A$17:$A$1342,[1]апрель2026!$AE$5:$AE$3260)</f>
        <v>#VALUE!</v>
      </c>
      <c r="P687" s="19" t="e">
        <f>SUMIF([1]апрель2026!$A$5:$A$3260,$A$17:$A$1342,[1]апрель2026!$AF$5:$AF$3260)</f>
        <v>#VALUE!</v>
      </c>
      <c r="Q687" s="19" t="e">
        <f>SUMIF([1]апрель2026!$A$5:$A$3260,$A$17:$A$1342,[1]апрель2026!$AG$5:$AG$3260)</f>
        <v>#VALUE!</v>
      </c>
      <c r="R687" s="19" t="e">
        <f>SUMIF([1]апрель2026!$A$5:$A$3260,$A$17:$A$1342,[1]апрель2026!$AH$5:$AH$3260)</f>
        <v>#VALUE!</v>
      </c>
    </row>
    <row r="688" spans="1:85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2"/>
      <c r="N688" s="19" t="e">
        <f>SUMIF([1]апрель2026!$A$5:$A$3260,$A$17:$A$1342,[1]апрель2026!$J$5:$J$3260)</f>
        <v>#VALUE!</v>
      </c>
      <c r="O688" s="19" t="e">
        <f>SUMIF([1]апрель2026!$A$5:$A$3260,$A$17:$A$1342,[1]апрель2026!$AE$5:$AE$3260)</f>
        <v>#VALUE!</v>
      </c>
      <c r="P688" s="19" t="e">
        <f>SUMIF([1]апрель2026!$A$5:$A$3260,$A$17:$A$1342,[1]апрель2026!$AF$5:$AF$3260)</f>
        <v>#VALUE!</v>
      </c>
      <c r="Q688" s="19" t="e">
        <f>SUMIF([1]апрель2026!$A$5:$A$3260,$A$17:$A$1342,[1]апрель2026!$AG$5:$AG$3260)</f>
        <v>#VALUE!</v>
      </c>
      <c r="R688" s="19" t="e">
        <f>SUMIF([1]апрель2026!$A$5:$A$3260,$A$17:$A$1342,[1]апрель2026!$AH$5:$AH$3260)</f>
        <v>#VALUE!</v>
      </c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</row>
    <row r="689" spans="1:85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2"/>
      <c r="N689" s="19" t="e">
        <f>SUMIF([1]апрель2026!$A$5:$A$3260,$A$17:$A$1342,[1]апрель2026!$J$5:$J$3260)</f>
        <v>#VALUE!</v>
      </c>
      <c r="O689" s="19" t="e">
        <f>SUMIF([1]апрель2026!$A$5:$A$3260,$A$17:$A$1342,[1]апрель2026!$AE$5:$AE$3260)</f>
        <v>#VALUE!</v>
      </c>
      <c r="P689" s="19" t="e">
        <f>SUMIF([1]апрель2026!$A$5:$A$3260,$A$17:$A$1342,[1]апрель2026!$AF$5:$AF$3260)</f>
        <v>#VALUE!</v>
      </c>
      <c r="Q689" s="19" t="e">
        <f>SUMIF([1]апрель2026!$A$5:$A$3260,$A$17:$A$1342,[1]апрель2026!$AG$5:$AG$3260)</f>
        <v>#VALUE!</v>
      </c>
      <c r="R689" s="19" t="e">
        <f>SUMIF([1]апрель2026!$A$5:$A$3260,$A$17:$A$1342,[1]апрель2026!$AH$5:$AH$3260)</f>
        <v>#VALUE!</v>
      </c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</row>
    <row r="690" spans="1:85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2"/>
      <c r="N690" s="19" t="e">
        <f>SUMIF([1]апрель2026!$A$5:$A$3260,$A$17:$A$1342,[1]апрель2026!$J$5:$J$3260)</f>
        <v>#VALUE!</v>
      </c>
      <c r="O690" s="19" t="e">
        <f>SUMIF([1]апрель2026!$A$5:$A$3260,$A$17:$A$1342,[1]апрель2026!$AE$5:$AE$3260)</f>
        <v>#VALUE!</v>
      </c>
      <c r="P690" s="19" t="e">
        <f>SUMIF([1]апрель2026!$A$5:$A$3260,$A$17:$A$1342,[1]апрель2026!$AF$5:$AF$3260)</f>
        <v>#VALUE!</v>
      </c>
      <c r="Q690" s="19" t="e">
        <f>SUMIF([1]апрель2026!$A$5:$A$3260,$A$17:$A$1342,[1]апрель2026!$AG$5:$AG$3260)</f>
        <v>#VALUE!</v>
      </c>
      <c r="R690" s="19" t="e">
        <f>SUMIF([1]апрель2026!$A$5:$A$3260,$A$17:$A$1342,[1]апрель2026!$AH$5:$AH$3260)</f>
        <v>#VALUE!</v>
      </c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</row>
    <row r="691" spans="1:85" s="20" customFormat="1" hidden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12"/>
      <c r="N691" s="19" t="e">
        <f>SUMIF([1]апрель2026!$A$5:$A$3260,$A$17:$A$1342,[1]апрель2026!$J$5:$J$3260)</f>
        <v>#VALUE!</v>
      </c>
      <c r="O691" s="19" t="e">
        <f>SUMIF([1]апрель2026!$A$5:$A$3260,$A$17:$A$1342,[1]апрель2026!$AE$5:$AE$3260)</f>
        <v>#VALUE!</v>
      </c>
      <c r="P691" s="19" t="e">
        <f>SUMIF([1]апрель2026!$A$5:$A$3260,$A$17:$A$1342,[1]апрель2026!$AF$5:$AF$3260)</f>
        <v>#VALUE!</v>
      </c>
      <c r="Q691" s="19" t="e">
        <f>SUMIF([1]апрель2026!$A$5:$A$3260,$A$17:$A$1342,[1]апрель2026!$AG$5:$AG$3260)</f>
        <v>#VALUE!</v>
      </c>
      <c r="R691" s="19" t="e">
        <f>SUMIF([1]апрель2026!$A$5:$A$3260,$A$17:$A$1342,[1]апрель2026!$AH$5:$AH$3260)</f>
        <v>#VALUE!</v>
      </c>
      <c r="S691" s="17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</row>
    <row r="692" spans="1:85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2"/>
      <c r="N692" s="19" t="e">
        <f>SUMIF([1]апрель2026!$A$5:$A$3260,$A$17:$A$1342,[1]апрель2026!$J$5:$J$3260)</f>
        <v>#VALUE!</v>
      </c>
      <c r="O692" s="19" t="e">
        <f>SUMIF([1]апрель2026!$A$5:$A$3260,$A$17:$A$1342,[1]апрель2026!$AE$5:$AE$3260)</f>
        <v>#VALUE!</v>
      </c>
      <c r="P692" s="19" t="e">
        <f>SUMIF([1]апрель2026!$A$5:$A$3260,$A$17:$A$1342,[1]апрель2026!$AF$5:$AF$3260)</f>
        <v>#VALUE!</v>
      </c>
      <c r="Q692" s="19" t="e">
        <f>SUMIF([1]апрель2026!$A$5:$A$3260,$A$17:$A$1342,[1]апрель2026!$AG$5:$AG$3260)</f>
        <v>#VALUE!</v>
      </c>
      <c r="R692" s="19" t="e">
        <f>SUMIF([1]апрель2026!$A$5:$A$3260,$A$17:$A$1342,[1]апрель2026!$AH$5:$AH$3260)</f>
        <v>#VALUE!</v>
      </c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</row>
    <row r="693" spans="1:85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2"/>
      <c r="N693" s="19" t="e">
        <f>SUMIF([1]апрель2026!$A$5:$A$3260,$A$17:$A$1342,[1]апрель2026!$J$5:$J$3260)</f>
        <v>#VALUE!</v>
      </c>
      <c r="O693" s="19" t="e">
        <f>SUMIF([1]апрель2026!$A$5:$A$3260,$A$17:$A$1342,[1]апрель2026!$AE$5:$AE$3260)</f>
        <v>#VALUE!</v>
      </c>
      <c r="P693" s="19" t="e">
        <f>SUMIF([1]апрель2026!$A$5:$A$3260,$A$17:$A$1342,[1]апрель2026!$AF$5:$AF$3260)</f>
        <v>#VALUE!</v>
      </c>
      <c r="Q693" s="19" t="e">
        <f>SUMIF([1]апрель2026!$A$5:$A$3260,$A$17:$A$1342,[1]апрель2026!$AG$5:$AG$3260)</f>
        <v>#VALUE!</v>
      </c>
      <c r="R693" s="19" t="e">
        <f>SUMIF([1]апрель2026!$A$5:$A$3260,$A$17:$A$1342,[1]апрель2026!$AH$5:$AH$3260)</f>
        <v>#VALUE!</v>
      </c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</row>
    <row r="694" spans="1:85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2"/>
      <c r="N694" s="19" t="e">
        <f>SUMIF([1]апрель2026!$A$5:$A$3260,$A$17:$A$1342,[1]апрель2026!$J$5:$J$3260)</f>
        <v>#VALUE!</v>
      </c>
      <c r="O694" s="19" t="e">
        <f>SUMIF([1]апрель2026!$A$5:$A$3260,$A$17:$A$1342,[1]апрель2026!$AE$5:$AE$3260)</f>
        <v>#VALUE!</v>
      </c>
      <c r="P694" s="19" t="e">
        <f>SUMIF([1]апрель2026!$A$5:$A$3260,$A$17:$A$1342,[1]апрель2026!$AF$5:$AF$3260)</f>
        <v>#VALUE!</v>
      </c>
      <c r="Q694" s="19" t="e">
        <f>SUMIF([1]апрель2026!$A$5:$A$3260,$A$17:$A$1342,[1]апрель2026!$AG$5:$AG$3260)</f>
        <v>#VALUE!</v>
      </c>
      <c r="R694" s="19" t="e">
        <f>SUMIF([1]апрель2026!$A$5:$A$3260,$A$17:$A$1342,[1]апрель2026!$AH$5:$AH$3260)</f>
        <v>#VALUE!</v>
      </c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</row>
    <row r="695" spans="1:85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2"/>
      <c r="N695" s="19" t="e">
        <f>SUMIF([1]апрель2026!$A$5:$A$3260,$A$17:$A$1342,[1]апрель2026!$J$5:$J$3260)</f>
        <v>#VALUE!</v>
      </c>
      <c r="O695" s="19" t="e">
        <f>SUMIF([1]апрель2026!$A$5:$A$3260,$A$17:$A$1342,[1]апрель2026!$AE$5:$AE$3260)</f>
        <v>#VALUE!</v>
      </c>
      <c r="P695" s="19" t="e">
        <f>SUMIF([1]апрель2026!$A$5:$A$3260,$A$17:$A$1342,[1]апрель2026!$AF$5:$AF$3260)</f>
        <v>#VALUE!</v>
      </c>
      <c r="Q695" s="19" t="e">
        <f>SUMIF([1]апрель2026!$A$5:$A$3260,$A$17:$A$1342,[1]апрель2026!$AG$5:$AG$3260)</f>
        <v>#VALUE!</v>
      </c>
      <c r="R695" s="19" t="e">
        <f>SUMIF([1]апрель2026!$A$5:$A$3260,$A$17:$A$1342,[1]апрель2026!$AH$5:$AH$3260)</f>
        <v>#VALUE!</v>
      </c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</row>
    <row r="696" spans="1:85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2"/>
      <c r="N696" s="19" t="e">
        <f>SUMIF([1]апрель2026!$A$5:$A$3260,$A$17:$A$1342,[1]апрель2026!$J$5:$J$3260)</f>
        <v>#VALUE!</v>
      </c>
      <c r="O696" s="19" t="e">
        <f>SUMIF([1]апрель2026!$A$5:$A$3260,$A$17:$A$1342,[1]апрель2026!$AE$5:$AE$3260)</f>
        <v>#VALUE!</v>
      </c>
      <c r="P696" s="19" t="e">
        <f>SUMIF([1]апрель2026!$A$5:$A$3260,$A$17:$A$1342,[1]апрель2026!$AF$5:$AF$3260)</f>
        <v>#VALUE!</v>
      </c>
      <c r="Q696" s="19" t="e">
        <f>SUMIF([1]апрель2026!$A$5:$A$3260,$A$17:$A$1342,[1]апрель2026!$AG$5:$AG$3260)</f>
        <v>#VALUE!</v>
      </c>
      <c r="R696" s="19" t="e">
        <f>SUMIF([1]апрель2026!$A$5:$A$3260,$A$17:$A$1342,[1]апрель2026!$AH$5:$AH$3260)</f>
        <v>#VALUE!</v>
      </c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</row>
    <row r="697" spans="1:85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2"/>
      <c r="N697" s="19" t="e">
        <f>SUMIF([1]апрель2026!$A$5:$A$3260,$A$17:$A$1342,[1]апрель2026!$J$5:$J$3260)</f>
        <v>#VALUE!</v>
      </c>
      <c r="O697" s="19" t="e">
        <f>SUMIF([1]апрель2026!$A$5:$A$3260,$A$17:$A$1342,[1]апрель2026!$AE$5:$AE$3260)</f>
        <v>#VALUE!</v>
      </c>
      <c r="P697" s="19" t="e">
        <f>SUMIF([1]апрель2026!$A$5:$A$3260,$A$17:$A$1342,[1]апрель2026!$AF$5:$AF$3260)</f>
        <v>#VALUE!</v>
      </c>
      <c r="Q697" s="65" t="e">
        <f>SUMIF([1]апрель2026!$A$5:$A$3260,$A$17:$A$1342,[1]апрель2026!$AG$5:$AG$3260)</f>
        <v>#VALUE!</v>
      </c>
      <c r="R697" s="19" t="e">
        <f>SUMIF([1]апрель2026!$A$5:$A$3260,$A$17:$A$1342,[1]апрель2026!$AH$5:$AH$3260)</f>
        <v>#VALUE!</v>
      </c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</row>
    <row r="698" spans="1:85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2"/>
      <c r="N698" s="19" t="e">
        <f>SUMIF([1]апрель2026!$A$5:$A$3260,$A$17:$A$1342,[1]апрель2026!$J$5:$J$3260)</f>
        <v>#VALUE!</v>
      </c>
      <c r="O698" s="19" t="e">
        <f>SUMIF([1]апрель2026!$A$5:$A$3260,$A$17:$A$1342,[1]апрель2026!$AE$5:$AE$3260)</f>
        <v>#VALUE!</v>
      </c>
      <c r="P698" s="19" t="e">
        <f>SUMIF([1]апрель2026!$A$5:$A$3260,$A$17:$A$1342,[1]апрель2026!$AF$5:$AF$3260)</f>
        <v>#VALUE!</v>
      </c>
      <c r="Q698" s="19" t="e">
        <f>SUMIF([1]апрель2026!$A$5:$A$3260,$A$17:$A$1342,[1]апрель2026!$AG$5:$AG$3260)</f>
        <v>#VALUE!</v>
      </c>
      <c r="R698" s="19" t="e">
        <f>SUMIF([1]апрель2026!$A$5:$A$3260,$A$17:$A$1342,[1]апрель2026!$AH$5:$AH$3260)</f>
        <v>#VALUE!</v>
      </c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</row>
    <row r="699" spans="1:85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2"/>
      <c r="N699" s="19" t="e">
        <f>SUMIF([1]апрель2026!$A$5:$A$3260,$A$17:$A$1342,[1]апрель2026!$J$5:$J$3260)</f>
        <v>#VALUE!</v>
      </c>
      <c r="O699" s="19" t="e">
        <f>SUMIF([1]апрель2026!$A$5:$A$3260,$A$17:$A$1342,[1]апрель2026!$AE$5:$AE$3260)</f>
        <v>#VALUE!</v>
      </c>
      <c r="P699" s="19" t="e">
        <f>SUMIF([1]апрель2026!$A$5:$A$3260,$A$17:$A$1342,[1]апрель2026!$AF$5:$AF$3260)</f>
        <v>#VALUE!</v>
      </c>
      <c r="Q699" s="19" t="e">
        <f>SUMIF([1]апрель2026!$A$5:$A$3260,$A$17:$A$1342,[1]апрель2026!$AG$5:$AG$3260)</f>
        <v>#VALUE!</v>
      </c>
      <c r="R699" s="19" t="e">
        <f>SUMIF([1]апрель2026!$A$5:$A$3260,$A$17:$A$1342,[1]апрель2026!$AH$5:$AH$3260)</f>
        <v>#VALUE!</v>
      </c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</row>
    <row r="700" spans="1:85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2"/>
      <c r="N700" s="19" t="e">
        <f>SUMIF([1]апрель2026!$A$5:$A$3260,$A$17:$A$1342,[1]апрель2026!$J$5:$J$3260)</f>
        <v>#VALUE!</v>
      </c>
      <c r="O700" s="19" t="e">
        <f>SUMIF([1]апрель2026!$A$5:$A$3260,$A$17:$A$1342,[1]апрель2026!$AE$5:$AE$3260)</f>
        <v>#VALUE!</v>
      </c>
      <c r="P700" s="19" t="e">
        <f>SUMIF([1]апрель2026!$A$5:$A$3260,$A$17:$A$1342,[1]апрель2026!$AF$5:$AF$3260)</f>
        <v>#VALUE!</v>
      </c>
      <c r="Q700" s="19" t="e">
        <f>SUMIF([1]апрель2026!$A$5:$A$3260,$A$17:$A$1342,[1]апрель2026!$AG$5:$AG$3260)</f>
        <v>#VALUE!</v>
      </c>
      <c r="R700" s="19" t="e">
        <f>SUMIF([1]апрель2026!$A$5:$A$3260,$A$17:$A$1342,[1]апрель2026!$AH$5:$AH$3260)</f>
        <v>#VALUE!</v>
      </c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</row>
    <row r="701" spans="1:85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2"/>
      <c r="N701" s="19" t="e">
        <f>SUMIF([1]апрель2026!$A$5:$A$3260,$A$17:$A$1342,[1]апрель2026!$J$5:$J$3260)</f>
        <v>#VALUE!</v>
      </c>
      <c r="O701" s="19" t="e">
        <f>SUMIF([1]апрель2026!$A$5:$A$3260,$A$17:$A$1342,[1]апрель2026!$AE$5:$AE$3260)</f>
        <v>#VALUE!</v>
      </c>
      <c r="P701" s="19" t="e">
        <f>SUMIF([1]апрель2026!$A$5:$A$3260,$A$17:$A$1342,[1]апрель2026!$AF$5:$AF$3260)</f>
        <v>#VALUE!</v>
      </c>
      <c r="Q701" s="19" t="e">
        <f>SUMIF([1]апрель2026!$A$5:$A$3260,$A$17:$A$1342,[1]апрель2026!$AG$5:$AG$3260)</f>
        <v>#VALUE!</v>
      </c>
      <c r="R701" s="19" t="e">
        <f>SUMIF([1]апрель2026!$A$5:$A$3260,$A$17:$A$1342,[1]апрель2026!$AH$5:$AH$3260)</f>
        <v>#VALUE!</v>
      </c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</row>
    <row r="702" spans="1:85" s="20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2"/>
      <c r="N702" s="19" t="e">
        <f>SUMIF([1]апрель2026!$A$5:$A$3260,$A$17:$A$1342,[1]апрель2026!$J$5:$J$3260)</f>
        <v>#VALUE!</v>
      </c>
      <c r="O702" s="19" t="e">
        <f>SUMIF([1]апрель2026!$A$5:$A$3260,$A$17:$A$1342,[1]апрель2026!$AE$5:$AE$3260)</f>
        <v>#VALUE!</v>
      </c>
      <c r="P702" s="19" t="e">
        <f>SUMIF([1]апрель2026!$A$5:$A$3260,$A$17:$A$1342,[1]апрель2026!$AF$5:$AF$3260)</f>
        <v>#VALUE!</v>
      </c>
      <c r="Q702" s="19" t="e">
        <f>SUMIF([1]апрель2026!$A$5:$A$3260,$A$17:$A$1342,[1]апрель2026!$AG$5:$AG$3260)</f>
        <v>#VALUE!</v>
      </c>
      <c r="R702" s="19" t="e">
        <f>SUMIF([1]апрель2026!$A$5:$A$3260,$A$17:$A$1342,[1]апрель2026!$AH$5:$AH$3260)</f>
        <v>#VALUE!</v>
      </c>
      <c r="S702" s="17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</row>
    <row r="703" spans="1:85" s="20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2"/>
      <c r="N703" s="19" t="e">
        <f>SUMIF([1]апрель2026!$A$5:$A$3260,$A$17:$A$1342,[1]апрель2026!$J$5:$J$3260)</f>
        <v>#VALUE!</v>
      </c>
      <c r="O703" s="19" t="e">
        <f>SUMIF([1]апрель2026!$A$5:$A$3260,$A$17:$A$1342,[1]апрель2026!$AE$5:$AE$3260)</f>
        <v>#VALUE!</v>
      </c>
      <c r="P703" s="19" t="e">
        <f>SUMIF([1]апрель2026!$A$5:$A$3260,$A$17:$A$1342,[1]апрель2026!$AF$5:$AF$3260)</f>
        <v>#VALUE!</v>
      </c>
      <c r="Q703" s="19" t="e">
        <f>SUMIF([1]апрель2026!$A$5:$A$3260,$A$17:$A$1342,[1]апрель2026!$AG$5:$AG$3260)</f>
        <v>#VALUE!</v>
      </c>
      <c r="R703" s="19" t="e">
        <f>SUMIF([1]апрель2026!$A$5:$A$3260,$A$17:$A$1342,[1]апрель2026!$AH$5:$AH$3260)</f>
        <v>#VALUE!</v>
      </c>
      <c r="S703" s="17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</row>
    <row r="704" spans="1:85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2"/>
      <c r="N704" s="19" t="e">
        <f>SUMIF([1]апрель2026!$A$5:$A$3260,$A$17:$A$1342,[1]апрель2026!$J$5:$J$3260)</f>
        <v>#VALUE!</v>
      </c>
      <c r="O704" s="19" t="e">
        <f>SUMIF([1]апрель2026!$A$5:$A$3260,$A$17:$A$1342,[1]апрель2026!$AE$5:$AE$3260)</f>
        <v>#VALUE!</v>
      </c>
      <c r="P704" s="19" t="e">
        <f>SUMIF([1]апрель2026!$A$5:$A$3260,$A$17:$A$1342,[1]апрель2026!$AF$5:$AF$3260)</f>
        <v>#VALUE!</v>
      </c>
      <c r="Q704" s="19" t="e">
        <f>SUMIF([1]апрель2026!$A$5:$A$3260,$A$17:$A$1342,[1]апрель2026!$AG$5:$AG$3260)</f>
        <v>#VALUE!</v>
      </c>
      <c r="R704" s="19" t="e">
        <f>SUMIF([1]апрель2026!$A$5:$A$3260,$A$17:$A$1342,[1]апрель2026!$AH$5:$AH$3260)</f>
        <v>#VALUE!</v>
      </c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</row>
    <row r="705" spans="1:85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2"/>
      <c r="N705" s="19" t="e">
        <f>SUMIF([1]апрель2026!$A$5:$A$3260,$A$17:$A$1342,[1]апрель2026!$J$5:$J$3260)</f>
        <v>#VALUE!</v>
      </c>
      <c r="O705" s="19" t="e">
        <f>SUMIF([1]апрель2026!$A$5:$A$3260,$A$17:$A$1342,[1]апрель2026!$AE$5:$AE$3260)</f>
        <v>#VALUE!</v>
      </c>
      <c r="P705" s="19" t="e">
        <f>SUMIF([1]апрель2026!$A$5:$A$3260,$A$17:$A$1342,[1]апрель2026!$AF$5:$AF$3260)</f>
        <v>#VALUE!</v>
      </c>
      <c r="Q705" s="19" t="e">
        <f>SUMIF([1]апрель2026!$A$5:$A$3260,$A$17:$A$1342,[1]апрель2026!$AG$5:$AG$3260)</f>
        <v>#VALUE!</v>
      </c>
      <c r="R705" s="19" t="e">
        <f>SUMIF([1]апрель2026!$A$5:$A$3260,$A$17:$A$1342,[1]апрель2026!$AH$5:$AH$3260)</f>
        <v>#VALUE!</v>
      </c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</row>
    <row r="706" spans="1:85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2"/>
      <c r="N706" s="19" t="e">
        <f>SUMIF([1]апрель2026!$A$5:$A$3260,$A$17:$A$1342,[1]апрель2026!$J$5:$J$3260)</f>
        <v>#VALUE!</v>
      </c>
      <c r="O706" s="19" t="e">
        <f>SUMIF([1]апрель2026!$A$5:$A$3260,$A$17:$A$1342,[1]апрель2026!$AE$5:$AE$3260)</f>
        <v>#VALUE!</v>
      </c>
      <c r="P706" s="19" t="e">
        <f>SUMIF([1]апрель2026!$A$5:$A$3260,$A$17:$A$1342,[1]апрель2026!$AF$5:$AF$3260)</f>
        <v>#VALUE!</v>
      </c>
      <c r="Q706" s="19" t="e">
        <f>SUMIF([1]апрель2026!$A$5:$A$3260,$A$17:$A$1342,[1]апрель2026!$AG$5:$AG$3260)</f>
        <v>#VALUE!</v>
      </c>
      <c r="R706" s="19" t="e">
        <f>SUMIF([1]апрель2026!$A$5:$A$3260,$A$17:$A$1342,[1]апрель2026!$AH$5:$AH$3260)</f>
        <v>#VALUE!</v>
      </c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</row>
    <row r="707" spans="1:85" s="96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2"/>
      <c r="N707" s="19" t="e">
        <f>SUMIF([1]апрель2026!$A$5:$A$3260,$A$17:$A$1342,[1]апрель2026!$J$5:$J$3260)</f>
        <v>#VALUE!</v>
      </c>
      <c r="O707" s="19" t="e">
        <f>SUMIF([1]апрель2026!$A$5:$A$3260,$A$17:$A$1342,[1]апрель2026!$AE$5:$AE$3260)</f>
        <v>#VALUE!</v>
      </c>
      <c r="P707" s="19" t="e">
        <f>SUMIF([1]апрель2026!$A$5:$A$3260,$A$17:$A$1342,[1]апрель2026!$AF$5:$AF$3260)</f>
        <v>#VALUE!</v>
      </c>
      <c r="Q707" s="19" t="e">
        <f>SUMIF([1]апрель2026!$A$5:$A$3260,$A$17:$A$1342,[1]апрель2026!$AG$5:$AG$3260)</f>
        <v>#VALUE!</v>
      </c>
      <c r="R707" s="19" t="e">
        <f>SUMIF([1]апрель2026!$A$5:$A$3260,$A$17:$A$1342,[1]апрель2026!$AH$5:$AH$3260)</f>
        <v>#VALUE!</v>
      </c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</row>
    <row r="708" spans="1:85" s="96" customFormat="1" hidden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12"/>
      <c r="N708" s="19" t="e">
        <f>SUMIF([1]апрель2026!$A$5:$A$3260,$A$17:$A$1342,[1]апрель2026!$J$5:$J$3260)</f>
        <v>#VALUE!</v>
      </c>
      <c r="O708" s="19" t="e">
        <f>SUMIF([1]апрель2026!$A$5:$A$3260,$A$17:$A$1342,[1]апрель2026!$AE$5:$AE$3260)</f>
        <v>#VALUE!</v>
      </c>
      <c r="P708" s="19" t="e">
        <f>SUMIF([1]апрель2026!$A$5:$A$3260,$A$17:$A$1342,[1]апрель2026!$AF$5:$AF$3260)</f>
        <v>#VALUE!</v>
      </c>
      <c r="Q708" s="19" t="e">
        <f>SUMIF([1]апрель2026!$A$5:$A$3260,$A$17:$A$1342,[1]апрель2026!$AG$5:$AG$3260)</f>
        <v>#VALUE!</v>
      </c>
      <c r="R708" s="19" t="e">
        <f>SUMIF([1]апрель2026!$A$5:$A$3260,$A$17:$A$1342,[1]апрель2026!$AH$5:$AH$3260)</f>
        <v>#VALUE!</v>
      </c>
      <c r="S708" s="17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</row>
    <row r="709" spans="1:85" s="20" customFormat="1" hidden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12"/>
      <c r="N709" s="19" t="e">
        <f>SUMIF([1]апрель2026!$A$5:$A$3260,$A$17:$A$1342,[1]апрель2026!$J$5:$J$3260)</f>
        <v>#VALUE!</v>
      </c>
      <c r="O709" s="19" t="e">
        <f>SUMIF([1]апрель2026!$A$5:$A$3260,$A$17:$A$1342,[1]апрель2026!$AE$5:$AE$3260)</f>
        <v>#VALUE!</v>
      </c>
      <c r="P709" s="19" t="e">
        <f>SUMIF([1]апрель2026!$A$5:$A$3260,$A$17:$A$1342,[1]апрель2026!$AF$5:$AF$3260)</f>
        <v>#VALUE!</v>
      </c>
      <c r="Q709" s="19" t="e">
        <f>SUMIF([1]апрель2026!$A$5:$A$3260,$A$17:$A$1342,[1]апрель2026!$AG$5:$AG$3260)</f>
        <v>#VALUE!</v>
      </c>
      <c r="R709" s="19" t="e">
        <f>SUMIF([1]апрель2026!$A$5:$A$3260,$A$17:$A$1342,[1]апрель2026!$AH$5:$AH$3260)</f>
        <v>#VALUE!</v>
      </c>
      <c r="S709" s="17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</row>
    <row r="710" spans="1:85" s="20" customFormat="1" hidden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12"/>
      <c r="N710" s="19" t="e">
        <f>SUMIF([1]апрель2026!$A$5:$A$3260,$A$17:$A$1342,[1]апрель2026!$J$5:$J$3260)</f>
        <v>#VALUE!</v>
      </c>
      <c r="O710" s="19" t="e">
        <f>SUMIF([1]апрель2026!$A$5:$A$3260,$A$17:$A$1342,[1]апрель2026!$AE$5:$AE$3260)</f>
        <v>#VALUE!</v>
      </c>
      <c r="P710" s="19" t="e">
        <f>SUMIF([1]апрель2026!$A$5:$A$3260,$A$17:$A$1342,[1]апрель2026!$AF$5:$AF$3260)</f>
        <v>#VALUE!</v>
      </c>
      <c r="Q710" s="19" t="e">
        <f>SUMIF([1]апрель2026!$A$5:$A$3260,$A$17:$A$1342,[1]апрель2026!$AG$5:$AG$3260)</f>
        <v>#VALUE!</v>
      </c>
      <c r="R710" s="19" t="e">
        <f>SUMIF([1]апрель2026!$A$5:$A$3260,$A$17:$A$1342,[1]апрель2026!$AH$5:$AH$3260)</f>
        <v>#VALUE!</v>
      </c>
      <c r="S710" s="17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</row>
    <row r="711" spans="1:85" s="20" customFormat="1" hidden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12"/>
      <c r="N711" s="19" t="e">
        <f>SUMIF([1]апрель2026!$A$5:$A$3260,$A$17:$A$1342,[1]апрель2026!$J$5:$J$3260)</f>
        <v>#VALUE!</v>
      </c>
      <c r="O711" s="19" t="e">
        <f>SUMIF([1]апрель2026!$A$5:$A$3260,$A$17:$A$1342,[1]апрель2026!$AE$5:$AE$3260)</f>
        <v>#VALUE!</v>
      </c>
      <c r="P711" s="19" t="e">
        <f>SUMIF([1]апрель2026!$A$5:$A$3260,$A$17:$A$1342,[1]апрель2026!$AF$5:$AF$3260)</f>
        <v>#VALUE!</v>
      </c>
      <c r="Q711" s="19" t="e">
        <f>SUMIF([1]апрель2026!$A$5:$A$3260,$A$17:$A$1342,[1]апрель2026!$AG$5:$AG$3260)</f>
        <v>#VALUE!</v>
      </c>
      <c r="R711" s="19" t="e">
        <f>SUMIF([1]апрель2026!$A$5:$A$3260,$A$17:$A$1342,[1]апрель2026!$AH$5:$AH$3260)</f>
        <v>#VALUE!</v>
      </c>
      <c r="S711" s="17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</row>
    <row r="712" spans="1:85" s="20" customFormat="1" hidden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12"/>
      <c r="N712" s="19" t="e">
        <f>SUMIF([1]апрель2026!$A$5:$A$3260,$A$17:$A$1342,[1]апрель2026!$J$5:$J$3260)</f>
        <v>#VALUE!</v>
      </c>
      <c r="O712" s="19" t="e">
        <f>SUMIF([1]апрель2026!$A$5:$A$3260,$A$17:$A$1342,[1]апрель2026!$AE$5:$AE$3260)</f>
        <v>#VALUE!</v>
      </c>
      <c r="P712" s="19" t="e">
        <f>SUMIF([1]апрель2026!$A$5:$A$3260,$A$17:$A$1342,[1]апрель2026!$AF$5:$AF$3260)</f>
        <v>#VALUE!</v>
      </c>
      <c r="Q712" s="19" t="e">
        <f>SUMIF([1]апрель2026!$A$5:$A$3260,$A$17:$A$1342,[1]апрель2026!$AG$5:$AG$3260)</f>
        <v>#VALUE!</v>
      </c>
      <c r="R712" s="19" t="e">
        <f>SUMIF([1]апрель2026!$A$5:$A$3260,$A$17:$A$1342,[1]апрель2026!$AH$5:$AH$3260)</f>
        <v>#VALUE!</v>
      </c>
      <c r="S712" s="17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</row>
    <row r="713" spans="1:85" s="20" customFormat="1" hidden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12"/>
      <c r="N713" s="19" t="e">
        <f>SUMIF([1]апрель2026!$A$5:$A$3260,$A$17:$A$1342,[1]апрель2026!$J$5:$J$3260)</f>
        <v>#VALUE!</v>
      </c>
      <c r="O713" s="19" t="e">
        <f>SUMIF([1]апрель2026!$A$5:$A$3260,$A$17:$A$1342,[1]апрель2026!$AE$5:$AE$3260)</f>
        <v>#VALUE!</v>
      </c>
      <c r="P713" s="19" t="e">
        <f>SUMIF([1]апрель2026!$A$5:$A$3260,$A$17:$A$1342,[1]апрель2026!$AF$5:$AF$3260)</f>
        <v>#VALUE!</v>
      </c>
      <c r="Q713" s="19" t="e">
        <f>SUMIF([1]апрель2026!$A$5:$A$3260,$A$17:$A$1342,[1]апрель2026!$AG$5:$AG$3260)</f>
        <v>#VALUE!</v>
      </c>
      <c r="R713" s="19" t="e">
        <f>SUMIF([1]апрель2026!$A$5:$A$3260,$A$17:$A$1342,[1]апрель2026!$AH$5:$AH$3260)</f>
        <v>#VALUE!</v>
      </c>
      <c r="S713" s="17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</row>
    <row r="714" spans="1:85" s="20" customFormat="1" hidden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12"/>
      <c r="N714" s="19" t="e">
        <f>SUMIF([1]апрель2026!$A$5:$A$3260,$A$17:$A$1342,[1]апрель2026!$J$5:$J$3260)</f>
        <v>#VALUE!</v>
      </c>
      <c r="O714" s="19" t="e">
        <f>SUMIF([1]апрель2026!$A$5:$A$3260,$A$17:$A$1342,[1]апрель2026!$AE$5:$AE$3260)</f>
        <v>#VALUE!</v>
      </c>
      <c r="P714" s="19" t="e">
        <f>SUMIF([1]апрель2026!$A$5:$A$3260,$A$17:$A$1342,[1]апрель2026!$AF$5:$AF$3260)</f>
        <v>#VALUE!</v>
      </c>
      <c r="Q714" s="19" t="e">
        <f>SUMIF([1]апрель2026!$A$5:$A$3260,$A$17:$A$1342,[1]апрель2026!$AG$5:$AG$3260)</f>
        <v>#VALUE!</v>
      </c>
      <c r="R714" s="19" t="e">
        <f>SUMIF([1]апрель2026!$A$5:$A$3260,$A$17:$A$1342,[1]апрель2026!$AH$5:$AH$3260)</f>
        <v>#VALUE!</v>
      </c>
      <c r="S714" s="17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</row>
    <row r="715" spans="1:85" s="20" customFormat="1" hidden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12"/>
      <c r="N715" s="19" t="e">
        <f>SUMIF([1]апрель2026!$A$5:$A$3260,$A$17:$A$1342,[1]апрель2026!$J$5:$J$3260)</f>
        <v>#VALUE!</v>
      </c>
      <c r="O715" s="19" t="e">
        <f>SUMIF([1]апрель2026!$A$5:$A$3260,$A$17:$A$1342,[1]апрель2026!$AE$5:$AE$3260)</f>
        <v>#VALUE!</v>
      </c>
      <c r="P715" s="19" t="e">
        <f>SUMIF([1]апрель2026!$A$5:$A$3260,$A$17:$A$1342,[1]апрель2026!$AF$5:$AF$3260)</f>
        <v>#VALUE!</v>
      </c>
      <c r="Q715" s="19" t="e">
        <f>SUMIF([1]апрель2026!$A$5:$A$3260,$A$17:$A$1342,[1]апрель2026!$AG$5:$AG$3260)</f>
        <v>#VALUE!</v>
      </c>
      <c r="R715" s="19" t="e">
        <f>SUMIF([1]апрель2026!$A$5:$A$3260,$A$17:$A$1342,[1]апрель2026!$AH$5:$AH$3260)</f>
        <v>#VALUE!</v>
      </c>
      <c r="S715" s="17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</row>
    <row r="716" spans="1:85" s="20" customFormat="1" hidden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12"/>
      <c r="N716" s="19" t="e">
        <f>SUMIF([1]апрель2026!$A$5:$A$3260,$A$17:$A$1342,[1]апрель2026!$J$5:$J$3260)</f>
        <v>#VALUE!</v>
      </c>
      <c r="O716" s="19" t="e">
        <f>SUMIF([1]апрель2026!$A$5:$A$3260,$A$17:$A$1342,[1]апрель2026!$AE$5:$AE$3260)</f>
        <v>#VALUE!</v>
      </c>
      <c r="P716" s="19" t="e">
        <f>SUMIF([1]апрель2026!$A$5:$A$3260,$A$17:$A$1342,[1]апрель2026!$AF$5:$AF$3260)</f>
        <v>#VALUE!</v>
      </c>
      <c r="Q716" s="19" t="e">
        <f>SUMIF([1]апрель2026!$A$5:$A$3260,$A$17:$A$1342,[1]апрель2026!$AG$5:$AG$3260)</f>
        <v>#VALUE!</v>
      </c>
      <c r="R716" s="19" t="e">
        <f>SUMIF([1]апрель2026!$A$5:$A$3260,$A$17:$A$1342,[1]апрель2026!$AH$5:$AH$3260)</f>
        <v>#VALUE!</v>
      </c>
      <c r="S716" s="17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</row>
    <row r="717" spans="1:85" s="20" customFormat="1" hidden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12"/>
      <c r="N717" s="19" t="e">
        <f>SUMIF([1]апрель2026!$A$5:$A$3260,$A$17:$A$1342,[1]апрель2026!$J$5:$J$3260)</f>
        <v>#VALUE!</v>
      </c>
      <c r="O717" s="19" t="e">
        <f>SUMIF([1]апрель2026!$A$5:$A$3260,$A$17:$A$1342,[1]апрель2026!$AE$5:$AE$3260)</f>
        <v>#VALUE!</v>
      </c>
      <c r="P717" s="19" t="e">
        <f>SUMIF([1]апрель2026!$A$5:$A$3260,$A$17:$A$1342,[1]апрель2026!$AF$5:$AF$3260)</f>
        <v>#VALUE!</v>
      </c>
      <c r="Q717" s="19" t="e">
        <f>SUMIF([1]апрель2026!$A$5:$A$3260,$A$17:$A$1342,[1]апрель2026!$AG$5:$AG$3260)</f>
        <v>#VALUE!</v>
      </c>
      <c r="R717" s="19" t="e">
        <f>SUMIF([1]апрель2026!$A$5:$A$3260,$A$17:$A$1342,[1]апрель2026!$AH$5:$AH$3260)</f>
        <v>#VALUE!</v>
      </c>
      <c r="S717" s="17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</row>
    <row r="718" spans="1:85" s="20" customFormat="1" hidden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12"/>
      <c r="N718" s="19" t="e">
        <f>SUMIF([1]апрель2026!$A$5:$A$3260,$A$17:$A$1342,[1]апрель2026!$J$5:$J$3260)</f>
        <v>#VALUE!</v>
      </c>
      <c r="O718" s="19" t="e">
        <f>SUMIF([1]апрель2026!$A$5:$A$3260,$A$17:$A$1342,[1]апрель2026!$AE$5:$AE$3260)</f>
        <v>#VALUE!</v>
      </c>
      <c r="P718" s="19" t="e">
        <f>SUMIF([1]апрель2026!$A$5:$A$3260,$A$17:$A$1342,[1]апрель2026!$AF$5:$AF$3260)</f>
        <v>#VALUE!</v>
      </c>
      <c r="Q718" s="19" t="e">
        <f>SUMIF([1]апрель2026!$A$5:$A$3260,$A$17:$A$1342,[1]апрель2026!$AG$5:$AG$3260)</f>
        <v>#VALUE!</v>
      </c>
      <c r="R718" s="19" t="e">
        <f>SUMIF([1]апрель2026!$A$5:$A$3260,$A$17:$A$1342,[1]апрель2026!$AH$5:$AH$3260)</f>
        <v>#VALUE!</v>
      </c>
      <c r="S718" s="17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</row>
    <row r="719" spans="1:85" s="20" customFormat="1" hidden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12"/>
      <c r="N719" s="19" t="e">
        <f>SUMIF([1]апрель2026!$A$5:$A$3260,$A$17:$A$1342,[1]апрель2026!$J$5:$J$3260)</f>
        <v>#VALUE!</v>
      </c>
      <c r="O719" s="19" t="e">
        <f>SUMIF([1]апрель2026!$A$5:$A$3260,$A$17:$A$1342,[1]апрель2026!$AE$5:$AE$3260)</f>
        <v>#VALUE!</v>
      </c>
      <c r="P719" s="19" t="e">
        <f>SUMIF([1]апрель2026!$A$5:$A$3260,$A$17:$A$1342,[1]апрель2026!$AF$5:$AF$3260)</f>
        <v>#VALUE!</v>
      </c>
      <c r="Q719" s="19" t="e">
        <f>SUMIF([1]апрель2026!$A$5:$A$3260,$A$17:$A$1342,[1]апрель2026!$AG$5:$AG$3260)</f>
        <v>#VALUE!</v>
      </c>
      <c r="R719" s="19" t="e">
        <f>SUMIF([1]апрель2026!$A$5:$A$3260,$A$17:$A$1342,[1]апрель2026!$AH$5:$AH$3260)</f>
        <v>#VALUE!</v>
      </c>
      <c r="S719" s="17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</row>
    <row r="720" spans="1:85" s="20" customFormat="1" hidden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12"/>
      <c r="N720" s="19" t="e">
        <f>SUMIF([1]апрель2026!$A$5:$A$3260,$A$17:$A$1342,[1]апрель2026!$J$5:$J$3260)</f>
        <v>#VALUE!</v>
      </c>
      <c r="O720" s="19" t="e">
        <f>SUMIF([1]апрель2026!$A$5:$A$3260,$A$17:$A$1342,[1]апрель2026!$AE$5:$AE$3260)</f>
        <v>#VALUE!</v>
      </c>
      <c r="P720" s="19" t="e">
        <f>SUMIF([1]апрель2026!$A$5:$A$3260,$A$17:$A$1342,[1]апрель2026!$AF$5:$AF$3260)</f>
        <v>#VALUE!</v>
      </c>
      <c r="Q720" s="19" t="e">
        <f>SUMIF([1]апрель2026!$A$5:$A$3260,$A$17:$A$1342,[1]апрель2026!$AG$5:$AG$3260)</f>
        <v>#VALUE!</v>
      </c>
      <c r="R720" s="19" t="e">
        <f>SUMIF([1]апрель2026!$A$5:$A$3260,$A$17:$A$1342,[1]апрель2026!$AH$5:$AH$3260)</f>
        <v>#VALUE!</v>
      </c>
      <c r="S720" s="17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</row>
    <row r="721" spans="1:85" s="20" customFormat="1" hidden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12"/>
      <c r="N721" s="19" t="e">
        <f>SUMIF([1]апрель2026!$A$5:$A$3260,$A$17:$A$1342,[1]апрель2026!$J$5:$J$3260)</f>
        <v>#VALUE!</v>
      </c>
      <c r="O721" s="19" t="e">
        <f>SUMIF([1]апрель2026!$A$5:$A$3260,$A$17:$A$1342,[1]апрель2026!$AE$5:$AE$3260)</f>
        <v>#VALUE!</v>
      </c>
      <c r="P721" s="19" t="e">
        <f>SUMIF([1]апрель2026!$A$5:$A$3260,$A$17:$A$1342,[1]апрель2026!$AF$5:$AF$3260)</f>
        <v>#VALUE!</v>
      </c>
      <c r="Q721" s="19" t="e">
        <f>SUMIF([1]апрель2026!$A$5:$A$3260,$A$17:$A$1342,[1]апрель2026!$AG$5:$AG$3260)</f>
        <v>#VALUE!</v>
      </c>
      <c r="R721" s="19" t="e">
        <f>SUMIF([1]апрель2026!$A$5:$A$3260,$A$17:$A$1342,[1]апрель2026!$AH$5:$AH$3260)</f>
        <v>#VALUE!</v>
      </c>
      <c r="S721" s="17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</row>
    <row r="722" spans="1:85" s="20" customFormat="1" hidden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12"/>
      <c r="N722" s="19" t="e">
        <f>SUMIF([1]апрель2026!$A$5:$A$3260,$A$17:$A$1342,[1]апрель2026!$J$5:$J$3260)</f>
        <v>#VALUE!</v>
      </c>
      <c r="O722" s="19" t="e">
        <f>SUMIF([1]апрель2026!$A$5:$A$3260,$A$17:$A$1342,[1]апрель2026!$AE$5:$AE$3260)</f>
        <v>#VALUE!</v>
      </c>
      <c r="P722" s="19" t="e">
        <f>SUMIF([1]апрель2026!$A$5:$A$3260,$A$17:$A$1342,[1]апрель2026!$AF$5:$AF$3260)</f>
        <v>#VALUE!</v>
      </c>
      <c r="Q722" s="19" t="e">
        <f>SUMIF([1]апрель2026!$A$5:$A$3260,$A$17:$A$1342,[1]апрель2026!$AG$5:$AG$3260)</f>
        <v>#VALUE!</v>
      </c>
      <c r="R722" s="19" t="e">
        <f>SUMIF([1]апрель2026!$A$5:$A$3260,$A$17:$A$1342,[1]апрель2026!$AH$5:$AH$3260)</f>
        <v>#VALUE!</v>
      </c>
      <c r="S722" s="17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</row>
    <row r="723" spans="1:85" s="93" customFormat="1" hidden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12"/>
      <c r="N723" s="19" t="e">
        <f>SUMIF([1]апрель2026!$A$5:$A$3260,$A$17:$A$1342,[1]апрель2026!$J$5:$J$3260)</f>
        <v>#VALUE!</v>
      </c>
      <c r="O723" s="19" t="e">
        <f>SUMIF([1]апрель2026!$A$5:$A$3260,$A$17:$A$1342,[1]апрель2026!$AE$5:$AE$3260)</f>
        <v>#VALUE!</v>
      </c>
      <c r="P723" s="19" t="e">
        <f>SUMIF([1]апрель2026!$A$5:$A$3260,$A$17:$A$1342,[1]апрель2026!$AF$5:$AF$3260)</f>
        <v>#VALUE!</v>
      </c>
      <c r="Q723" s="19" t="e">
        <f>SUMIF([1]апрель2026!$A$5:$A$3260,$A$17:$A$1342,[1]апрель2026!$AG$5:$AG$3260)</f>
        <v>#VALUE!</v>
      </c>
      <c r="R723" s="19" t="e">
        <f>SUMIF([1]апрель2026!$A$5:$A$3260,$A$17:$A$1342,[1]апрель2026!$AH$5:$AH$3260)</f>
        <v>#VALUE!</v>
      </c>
      <c r="S723" s="17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</row>
    <row r="724" spans="1:85" s="95" customFormat="1" hidden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12"/>
      <c r="N724" s="19" t="e">
        <f>SUMIF([1]апрель2026!$A$5:$A$3260,$A$17:$A$1342,[1]апрель2026!$J$5:$J$3260)</f>
        <v>#VALUE!</v>
      </c>
      <c r="O724" s="19" t="e">
        <f>SUMIF([1]апрель2026!$A$5:$A$3260,$A$17:$A$1342,[1]апрель2026!$AE$5:$AE$3260)</f>
        <v>#VALUE!</v>
      </c>
      <c r="P724" s="19" t="e">
        <f>SUMIF([1]апрель2026!$A$5:$A$3260,$A$17:$A$1342,[1]апрель2026!$AF$5:$AF$3260)</f>
        <v>#VALUE!</v>
      </c>
      <c r="Q724" s="19" t="e">
        <f>SUMIF([1]апрель2026!$A$5:$A$3260,$A$17:$A$1342,[1]апрель2026!$AG$5:$AG$3260)</f>
        <v>#VALUE!</v>
      </c>
      <c r="R724" s="19" t="e">
        <f>SUMIF([1]апрель2026!$A$5:$A$3260,$A$17:$A$1342,[1]апрель2026!$AH$5:$AH$3260)</f>
        <v>#VALUE!</v>
      </c>
      <c r="S724" s="17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</row>
    <row r="725" spans="1:85" s="20" customFormat="1" hidden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12"/>
      <c r="N725" s="19" t="e">
        <f>SUMIF([1]апрель2026!$A$5:$A$3260,$A$17:$A$1342,[1]апрель2026!$J$5:$J$3260)</f>
        <v>#VALUE!</v>
      </c>
      <c r="O725" s="19" t="e">
        <f>SUMIF([1]апрель2026!$A$5:$A$3260,$A$17:$A$1342,[1]апрель2026!$AE$5:$AE$3260)</f>
        <v>#VALUE!</v>
      </c>
      <c r="P725" s="19" t="e">
        <f>SUMIF([1]апрель2026!$A$5:$A$3260,$A$17:$A$1342,[1]апрель2026!$AF$5:$AF$3260)</f>
        <v>#VALUE!</v>
      </c>
      <c r="Q725" s="19" t="e">
        <f>SUMIF([1]апрель2026!$A$5:$A$3260,$A$17:$A$1342,[1]апрель2026!$AG$5:$AG$3260)</f>
        <v>#VALUE!</v>
      </c>
      <c r="R725" s="19" t="e">
        <f>SUMIF([1]апрель2026!$A$5:$A$3260,$A$17:$A$1342,[1]апрель2026!$AH$5:$AH$3260)</f>
        <v>#VALUE!</v>
      </c>
      <c r="S725" s="17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</row>
    <row r="726" spans="1:85" s="20" customFormat="1" hidden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12"/>
      <c r="N726" s="19" t="e">
        <f>SUMIF([1]апрель2026!$A$5:$A$3260,$A$17:$A$1342,[1]апрель2026!$J$5:$J$3260)</f>
        <v>#VALUE!</v>
      </c>
      <c r="O726" s="19" t="e">
        <f>SUMIF([1]апрель2026!$A$5:$A$3260,$A$17:$A$1342,[1]апрель2026!$AE$5:$AE$3260)</f>
        <v>#VALUE!</v>
      </c>
      <c r="P726" s="19" t="e">
        <f>SUMIF([1]апрель2026!$A$5:$A$3260,$A$17:$A$1342,[1]апрель2026!$AF$5:$AF$3260)</f>
        <v>#VALUE!</v>
      </c>
      <c r="Q726" s="19" t="e">
        <f>SUMIF([1]апрель2026!$A$5:$A$3260,$A$17:$A$1342,[1]апрель2026!$AG$5:$AG$3260)</f>
        <v>#VALUE!</v>
      </c>
      <c r="R726" s="19" t="e">
        <f>SUMIF([1]апрель2026!$A$5:$A$3260,$A$17:$A$1342,[1]апрель2026!$AH$5:$AH$3260)</f>
        <v>#VALUE!</v>
      </c>
      <c r="S726" s="17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</row>
    <row r="727" spans="1:85" s="20" customFormat="1" hidden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12"/>
      <c r="N727" s="19" t="e">
        <f>SUMIF([1]апрель2026!$A$5:$A$3260,$A$17:$A$1342,[1]апрель2026!$J$5:$J$3260)</f>
        <v>#VALUE!</v>
      </c>
      <c r="O727" s="19" t="e">
        <f>SUMIF([1]апрель2026!$A$5:$A$3260,$A$17:$A$1342,[1]апрель2026!$AE$5:$AE$3260)</f>
        <v>#VALUE!</v>
      </c>
      <c r="P727" s="19" t="e">
        <f>SUMIF([1]апрель2026!$A$5:$A$3260,$A$17:$A$1342,[1]апрель2026!$AF$5:$AF$3260)</f>
        <v>#VALUE!</v>
      </c>
      <c r="Q727" s="19" t="e">
        <f>SUMIF([1]апрель2026!$A$5:$A$3260,$A$17:$A$1342,[1]апрель2026!$AG$5:$AG$3260)</f>
        <v>#VALUE!</v>
      </c>
      <c r="R727" s="19" t="e">
        <f>SUMIF([1]апрель2026!$A$5:$A$3260,$A$17:$A$1342,[1]апрель2026!$AH$5:$AH$3260)</f>
        <v>#VALUE!</v>
      </c>
      <c r="S727" s="17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</row>
    <row r="728" spans="1:85" s="20" customFormat="1" hidden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12"/>
      <c r="N728" s="19" t="e">
        <f>SUMIF([1]апрель2026!$A$5:$A$3260,$A$17:$A$1342,[1]апрель2026!$J$5:$J$3260)</f>
        <v>#VALUE!</v>
      </c>
      <c r="O728" s="19" t="e">
        <f>SUMIF([1]апрель2026!$A$5:$A$3260,$A$17:$A$1342,[1]апрель2026!$AE$5:$AE$3260)</f>
        <v>#VALUE!</v>
      </c>
      <c r="P728" s="19" t="e">
        <f>SUMIF([1]апрель2026!$A$5:$A$3260,$A$17:$A$1342,[1]апрель2026!$AF$5:$AF$3260)</f>
        <v>#VALUE!</v>
      </c>
      <c r="Q728" s="19" t="e">
        <f>SUMIF([1]апрель2026!$A$5:$A$3260,$A$17:$A$1342,[1]апрель2026!$AG$5:$AG$3260)</f>
        <v>#VALUE!</v>
      </c>
      <c r="R728" s="19" t="e">
        <f>SUMIF([1]апрель2026!$A$5:$A$3260,$A$17:$A$1342,[1]апрель2026!$AH$5:$AH$3260)</f>
        <v>#VALUE!</v>
      </c>
      <c r="S728" s="17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</row>
    <row r="729" spans="1:85" hidden="1" x14ac:dyDescent="0.25">
      <c r="A729" s="23"/>
      <c r="B729" s="3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48"/>
      <c r="N729" s="55" t="e">
        <f t="shared" ref="N729:R729" si="47">SUM(N730:N731)</f>
        <v>#VALUE!</v>
      </c>
      <c r="O729" s="55" t="e">
        <f t="shared" si="47"/>
        <v>#VALUE!</v>
      </c>
      <c r="P729" s="55" t="e">
        <f t="shared" si="47"/>
        <v>#VALUE!</v>
      </c>
      <c r="Q729" s="55" t="e">
        <f t="shared" si="47"/>
        <v>#VALUE!</v>
      </c>
      <c r="R729" s="55" t="e">
        <f t="shared" si="47"/>
        <v>#VALUE!</v>
      </c>
    </row>
    <row r="730" spans="1:85" hidden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94"/>
      <c r="N730" s="45" t="e">
        <f>SUMIF([1]апрель2026!$A$5:$A$3260,$A$17:$A$1342,[1]апрель2026!$J$5:$J$3260)</f>
        <v>#VALUE!</v>
      </c>
      <c r="O730" s="45" t="e">
        <f>SUMIF([1]апрель2026!$A$5:$A$3260,$A$17:$A$1342,[1]апрель2026!$AE$5:$AE$3260)</f>
        <v>#VALUE!</v>
      </c>
      <c r="P730" s="45" t="e">
        <f>SUMIF([1]апрель2026!$A$5:$A$3260,$A$17:$A$1342,[1]апрель2026!$AF$5:$AF$3260)</f>
        <v>#VALUE!</v>
      </c>
      <c r="Q730" s="45" t="e">
        <f>SUMIF([1]апрель2026!$A$5:$A$3260,$A$17:$A$1342,[1]апрель2026!$AG$5:$AG$3260)</f>
        <v>#VALUE!</v>
      </c>
      <c r="R730" s="45" t="e">
        <f>SUMIF([1]апрель2026!$A$5:$A$3260,$A$17:$A$1342,[1]апрель2026!$AH$5:$AH$3260)</f>
        <v>#VALUE!</v>
      </c>
    </row>
    <row r="731" spans="1:85" hidden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94"/>
      <c r="N731" s="45" t="e">
        <f>SUMIF([1]апрель2026!$A$5:$A$3260,$A$17:$A$1342,[1]апрель2026!$J$5:$J$3260)</f>
        <v>#VALUE!</v>
      </c>
      <c r="O731" s="45" t="e">
        <f>SUMIF([1]апрель2026!$A$5:$A$3260,$A$17:$A$1342,[1]апрель2026!$AE$5:$AE$3260)</f>
        <v>#VALUE!</v>
      </c>
      <c r="P731" s="45" t="e">
        <f>SUMIF([1]апрель2026!$A$5:$A$3260,$A$17:$A$1342,[1]апрель2026!$AF$5:$AF$3260)</f>
        <v>#VALUE!</v>
      </c>
      <c r="Q731" s="45" t="e">
        <f>SUMIF([1]апрель2026!$A$5:$A$3260,$A$17:$A$1342,[1]апрель2026!$AG$5:$AG$3260)</f>
        <v>#VALUE!</v>
      </c>
      <c r="R731" s="45" t="e">
        <f>SUMIF([1]апрель2026!$A$5:$A$3260,$A$17:$A$1342,[1]апрель2026!$AH$5:$AH$3260)</f>
        <v>#VALUE!</v>
      </c>
    </row>
    <row r="732" spans="1:85" hidden="1" x14ac:dyDescent="0.25">
      <c r="A732" s="23"/>
      <c r="B732" s="3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48"/>
      <c r="N732" s="9" t="e">
        <f t="shared" ref="N732:R732" si="48">SUM(N733:N758)</f>
        <v>#VALUE!</v>
      </c>
      <c r="O732" s="9" t="e">
        <f t="shared" si="48"/>
        <v>#VALUE!</v>
      </c>
      <c r="P732" s="9" t="e">
        <f t="shared" si="48"/>
        <v>#VALUE!</v>
      </c>
      <c r="Q732" s="9" t="e">
        <f t="shared" si="48"/>
        <v>#VALUE!</v>
      </c>
      <c r="R732" s="9" t="e">
        <f t="shared" si="48"/>
        <v>#VALUE!</v>
      </c>
    </row>
    <row r="733" spans="1:85" hidden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94"/>
      <c r="N733" s="45" t="e">
        <f>SUMIF([1]апрель2026!$A$5:$A$3260,$A$17:$A$1342,[1]апрель2026!$J$5:$J$3260)</f>
        <v>#VALUE!</v>
      </c>
      <c r="O733" s="45" t="e">
        <f>SUMIF([1]апрель2026!$A$5:$A$3260,$A$17:$A$1342,[1]апрель2026!$AE$5:$AE$3260)</f>
        <v>#VALUE!</v>
      </c>
      <c r="P733" s="45" t="e">
        <f>SUMIF([1]апрель2026!$A$5:$A$3260,$A$17:$A$1342,[1]апрель2026!$AF$5:$AF$3260)</f>
        <v>#VALUE!</v>
      </c>
      <c r="Q733" s="45" t="e">
        <f>SUMIF([1]апрель2026!$A$5:$A$3260,$A$17:$A$1342,[1]апрель2026!$AG$5:$AG$3260)</f>
        <v>#VALUE!</v>
      </c>
      <c r="R733" s="45" t="e">
        <f>SUMIF([1]апрель2026!$A$5:$A$3260,$A$17:$A$1342,[1]апрель2026!$AH$5:$AH$3260)</f>
        <v>#VALUE!</v>
      </c>
    </row>
    <row r="734" spans="1:85" hidden="1" x14ac:dyDescent="0.25">
      <c r="A734" s="23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94"/>
      <c r="N734" s="45" t="e">
        <f>SUMIF([1]апрель2026!$A$5:$A$3260,$A$17:$A$1342,[1]апрель2026!$J$5:$J$3260)</f>
        <v>#VALUE!</v>
      </c>
      <c r="O734" s="45" t="e">
        <f>SUMIF([1]апрель2026!$A$5:$A$3260,$A$17:$A$1342,[1]апрель2026!$AE$5:$AE$3260)</f>
        <v>#VALUE!</v>
      </c>
      <c r="P734" s="45" t="e">
        <f>SUMIF([1]апрель2026!$A$5:$A$3260,$A$17:$A$1342,[1]апрель2026!$AF$5:$AF$3260)</f>
        <v>#VALUE!</v>
      </c>
      <c r="Q734" s="45" t="e">
        <f>SUMIF([1]апрель2026!$A$5:$A$3260,$A$17:$A$1342,[1]апрель2026!$AG$5:$AG$3260)</f>
        <v>#VALUE!</v>
      </c>
      <c r="R734" s="45" t="e">
        <f>SUMIF([1]апрель2026!$A$5:$A$3260,$A$17:$A$1342,[1]апрель2026!$AH$5:$AH$3260)</f>
        <v>#VALUE!</v>
      </c>
    </row>
    <row r="735" spans="1:85" hidden="1" x14ac:dyDescent="0.25">
      <c r="A735" s="23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4"/>
      <c r="N735" s="45" t="e">
        <f>SUMIF([1]апрель2026!$A$5:$A$3260,$A$17:$A$1342,[1]апрель2026!$J$5:$J$3260)</f>
        <v>#VALUE!</v>
      </c>
      <c r="O735" s="45" t="e">
        <f>SUMIF([1]апрель2026!$A$5:$A$3260,$A$17:$A$1342,[1]апрель2026!$AE$5:$AE$3260)</f>
        <v>#VALUE!</v>
      </c>
      <c r="P735" s="45" t="e">
        <f>SUMIF([1]апрель2026!$A$5:$A$3260,$A$17:$A$1342,[1]апрель2026!$AF$5:$AF$3260)</f>
        <v>#VALUE!</v>
      </c>
      <c r="Q735" s="45" t="e">
        <f>SUMIF([1]апрель2026!$A$5:$A$3260,$A$17:$A$1342,[1]апрель2026!$AG$5:$AG$3260)</f>
        <v>#VALUE!</v>
      </c>
      <c r="R735" s="45" t="e">
        <f>SUMIF([1]апрель2026!$A$5:$A$3260,$A$17:$A$1342,[1]апрель2026!$AH$5:$AH$3260)</f>
        <v>#VALUE!</v>
      </c>
    </row>
    <row r="736" spans="1:85" hidden="1" x14ac:dyDescent="0.25">
      <c r="A736" s="23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4"/>
      <c r="N736" s="45" t="e">
        <f>SUMIF([1]апрель2026!$A$5:$A$3260,$A$17:$A$1342,[1]апрель2026!$J$5:$J$3260)</f>
        <v>#VALUE!</v>
      </c>
      <c r="O736" s="45" t="e">
        <f>SUMIF([1]апрель2026!$A$5:$A$3260,$A$17:$A$1342,[1]апрель2026!$AE$5:$AE$3260)</f>
        <v>#VALUE!</v>
      </c>
      <c r="P736" s="45" t="e">
        <f>SUMIF([1]апрель2026!$A$5:$A$3260,$A$17:$A$1342,[1]апрель2026!$AF$5:$AF$3260)</f>
        <v>#VALUE!</v>
      </c>
      <c r="Q736" s="45" t="e">
        <f>SUMIF([1]апрель2026!$A$5:$A$3260,$A$17:$A$1342,[1]апрель2026!$AG$5:$AG$3260)</f>
        <v>#VALUE!</v>
      </c>
      <c r="R736" s="45" t="e">
        <f>SUMIF([1]апрель2026!$A$5:$A$3260,$A$17:$A$1342,[1]апрель2026!$AH$5:$AH$3260)</f>
        <v>#VALUE!</v>
      </c>
    </row>
    <row r="737" spans="1:18" hidden="1" x14ac:dyDescent="0.25">
      <c r="A737" s="23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4"/>
      <c r="N737" s="45" t="e">
        <f>SUMIF([1]апрель2026!$A$5:$A$3260,$A$17:$A$1342,[1]апрель2026!$J$5:$J$3260)</f>
        <v>#VALUE!</v>
      </c>
      <c r="O737" s="45" t="e">
        <f>SUMIF([1]апрель2026!$A$5:$A$3260,$A$17:$A$1342,[1]апрель2026!$AE$5:$AE$3260)</f>
        <v>#VALUE!</v>
      </c>
      <c r="P737" s="45" t="e">
        <f>SUMIF([1]апрель2026!$A$5:$A$3260,$A$17:$A$1342,[1]апрель2026!$AF$5:$AF$3260)</f>
        <v>#VALUE!</v>
      </c>
      <c r="Q737" s="45" t="e">
        <f>SUMIF([1]апрель2026!$A$5:$A$3260,$A$17:$A$1342,[1]апрель2026!$AG$5:$AG$3260)</f>
        <v>#VALUE!</v>
      </c>
      <c r="R737" s="45" t="e">
        <f>SUMIF([1]апрель2026!$A$5:$A$3260,$A$17:$A$1342,[1]апрель2026!$AH$5:$AH$3260)</f>
        <v>#VALUE!</v>
      </c>
    </row>
    <row r="738" spans="1:18" hidden="1" x14ac:dyDescent="0.25">
      <c r="A738" s="2"/>
      <c r="B738" s="106"/>
      <c r="C738" s="2"/>
      <c r="D738" s="2"/>
      <c r="E738" s="2"/>
      <c r="F738" s="2"/>
      <c r="G738" s="2"/>
      <c r="H738" s="2"/>
      <c r="I738" s="2"/>
      <c r="J738" s="2"/>
      <c r="K738" s="49"/>
      <c r="L738" s="49"/>
      <c r="M738" s="121"/>
      <c r="N738" s="97" t="e">
        <f>SUMIF([1]апрель2026!$A$5:$A$3260,$A$17:$A$1342,[1]апрель2026!$J$5:$J$3260)</f>
        <v>#VALUE!</v>
      </c>
      <c r="O738" s="97" t="e">
        <f>SUMIF([1]апрель2026!$A$5:$A$3260,$A$17:$A$1342,[1]апрель2026!$AE$5:$AE$3260)</f>
        <v>#VALUE!</v>
      </c>
      <c r="P738" s="97" t="e">
        <f>SUMIF([1]апрель2026!$A$5:$A$3260,$A$17:$A$1342,[1]апрель2026!$AF$5:$AF$3260)</f>
        <v>#VALUE!</v>
      </c>
      <c r="Q738" s="97" t="e">
        <f>SUMIF([1]апрель2026!$A$5:$A$3260,$A$17:$A$1342,[1]апрель2026!$AG$5:$AG$3260)</f>
        <v>#VALUE!</v>
      </c>
      <c r="R738" s="97" t="e">
        <f>SUMIF([1]апрель2026!$A$5:$A$3260,$A$17:$A$1342,[1]апрель2026!$AH$5:$AH$3260)</f>
        <v>#VALUE!</v>
      </c>
    </row>
    <row r="739" spans="1:18" ht="15.75" hidden="1" x14ac:dyDescent="0.25">
      <c r="A739" s="61"/>
      <c r="B739" s="80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113"/>
      <c r="N739" s="64"/>
      <c r="O739" s="64"/>
      <c r="P739" s="64"/>
      <c r="Q739" s="64"/>
      <c r="R739" s="64"/>
    </row>
    <row r="740" spans="1:18" ht="15.75" hidden="1" x14ac:dyDescent="0.25">
      <c r="A740" s="67"/>
      <c r="B740" s="71"/>
      <c r="C740" s="104"/>
      <c r="D740" s="2"/>
      <c r="E740" s="2"/>
      <c r="F740" s="2"/>
      <c r="G740" s="2"/>
      <c r="H740" s="2"/>
      <c r="I740" s="2"/>
      <c r="J740" s="2"/>
      <c r="K740" s="2"/>
      <c r="L740" s="2"/>
      <c r="M740" s="94"/>
      <c r="N740" s="45"/>
      <c r="O740" s="45"/>
      <c r="P740" s="45"/>
      <c r="Q740" s="45"/>
      <c r="R740" s="45"/>
    </row>
    <row r="741" spans="1:18" ht="15.75" hidden="1" x14ac:dyDescent="0.25">
      <c r="A741" s="67"/>
      <c r="B741" s="71"/>
      <c r="C741" s="104"/>
      <c r="D741" s="2"/>
      <c r="E741" s="2"/>
      <c r="F741" s="2"/>
      <c r="G741" s="2"/>
      <c r="H741" s="2"/>
      <c r="I741" s="2"/>
      <c r="J741" s="2"/>
      <c r="K741" s="2"/>
      <c r="L741" s="2"/>
      <c r="M741" s="94"/>
      <c r="N741" s="45"/>
      <c r="O741" s="45"/>
      <c r="P741" s="45"/>
      <c r="Q741" s="45"/>
      <c r="R741" s="45"/>
    </row>
    <row r="742" spans="1:18" ht="15.75" hidden="1" x14ac:dyDescent="0.25">
      <c r="A742" s="67"/>
      <c r="B742" s="71"/>
      <c r="C742" s="104"/>
      <c r="D742" s="2"/>
      <c r="E742" s="2"/>
      <c r="F742" s="2"/>
      <c r="G742" s="2"/>
      <c r="H742" s="2"/>
      <c r="I742" s="2"/>
      <c r="J742" s="2"/>
      <c r="K742" s="2"/>
      <c r="L742" s="2"/>
      <c r="M742" s="94"/>
      <c r="N742" s="45"/>
      <c r="O742" s="45"/>
      <c r="P742" s="45"/>
      <c r="Q742" s="45"/>
      <c r="R742" s="45"/>
    </row>
    <row r="743" spans="1:18" ht="15.75" hidden="1" x14ac:dyDescent="0.25">
      <c r="A743" s="67"/>
      <c r="B743" s="71"/>
      <c r="C743" s="104"/>
      <c r="D743" s="2"/>
      <c r="E743" s="2"/>
      <c r="F743" s="2"/>
      <c r="G743" s="2"/>
      <c r="H743" s="2"/>
      <c r="I743" s="2"/>
      <c r="J743" s="2"/>
      <c r="K743" s="2"/>
      <c r="L743" s="2"/>
      <c r="M743" s="94"/>
      <c r="N743" s="45"/>
      <c r="O743" s="45"/>
      <c r="P743" s="45"/>
      <c r="Q743" s="45"/>
      <c r="R743" s="45"/>
    </row>
    <row r="744" spans="1:18" ht="15.75" hidden="1" x14ac:dyDescent="0.25">
      <c r="A744" s="67"/>
      <c r="B744" s="71"/>
      <c r="C744" s="104"/>
      <c r="D744" s="2"/>
      <c r="E744" s="2"/>
      <c r="F744" s="2"/>
      <c r="G744" s="2"/>
      <c r="H744" s="2"/>
      <c r="I744" s="2"/>
      <c r="J744" s="2"/>
      <c r="K744" s="2"/>
      <c r="L744" s="2"/>
      <c r="M744" s="94"/>
      <c r="N744" s="45"/>
      <c r="O744" s="45"/>
      <c r="P744" s="45"/>
      <c r="Q744" s="45"/>
      <c r="R744" s="45"/>
    </row>
    <row r="745" spans="1:18" ht="15.75" hidden="1" x14ac:dyDescent="0.25">
      <c r="A745" s="67"/>
      <c r="B745" s="71"/>
      <c r="C745" s="104"/>
      <c r="D745" s="2"/>
      <c r="E745" s="2"/>
      <c r="F745" s="2"/>
      <c r="G745" s="2"/>
      <c r="H745" s="2"/>
      <c r="I745" s="2"/>
      <c r="J745" s="2"/>
      <c r="K745" s="2"/>
      <c r="L745" s="2"/>
      <c r="M745" s="94"/>
      <c r="N745" s="45"/>
      <c r="O745" s="45"/>
      <c r="P745" s="45"/>
      <c r="Q745" s="45"/>
      <c r="R745" s="45"/>
    </row>
    <row r="746" spans="1:18" ht="15.75" hidden="1" x14ac:dyDescent="0.25">
      <c r="A746" s="67"/>
      <c r="B746" s="71"/>
      <c r="C746" s="104"/>
      <c r="D746" s="2"/>
      <c r="E746" s="2"/>
      <c r="F746" s="2"/>
      <c r="G746" s="2"/>
      <c r="H746" s="2"/>
      <c r="I746" s="2"/>
      <c r="J746" s="2"/>
      <c r="K746" s="2"/>
      <c r="L746" s="2"/>
      <c r="M746" s="94"/>
      <c r="N746" s="45"/>
      <c r="O746" s="45"/>
      <c r="P746" s="45"/>
      <c r="Q746" s="45"/>
      <c r="R746" s="45"/>
    </row>
    <row r="747" spans="1:18" ht="15.75" hidden="1" x14ac:dyDescent="0.25">
      <c r="A747" s="67"/>
      <c r="B747" s="71"/>
      <c r="C747" s="104"/>
      <c r="D747" s="2"/>
      <c r="E747" s="2"/>
      <c r="F747" s="2"/>
      <c r="G747" s="2"/>
      <c r="H747" s="2"/>
      <c r="I747" s="2"/>
      <c r="J747" s="2"/>
      <c r="K747" s="2"/>
      <c r="L747" s="2"/>
      <c r="M747" s="94"/>
      <c r="N747" s="45"/>
      <c r="O747" s="45"/>
      <c r="P747" s="45"/>
      <c r="Q747" s="45"/>
      <c r="R747" s="45"/>
    </row>
    <row r="748" spans="1:18" ht="15.75" hidden="1" x14ac:dyDescent="0.25">
      <c r="A748" s="67"/>
      <c r="B748" s="71"/>
      <c r="C748" s="104"/>
      <c r="D748" s="2"/>
      <c r="E748" s="2"/>
      <c r="F748" s="2"/>
      <c r="G748" s="2"/>
      <c r="H748" s="2"/>
      <c r="I748" s="2"/>
      <c r="J748" s="2"/>
      <c r="K748" s="2"/>
      <c r="L748" s="2"/>
      <c r="M748" s="94"/>
      <c r="N748" s="45"/>
      <c r="O748" s="45"/>
      <c r="P748" s="45"/>
      <c r="Q748" s="45"/>
      <c r="R748" s="45"/>
    </row>
    <row r="749" spans="1:18" ht="15.75" hidden="1" x14ac:dyDescent="0.25">
      <c r="A749" s="67"/>
      <c r="B749" s="71"/>
      <c r="C749" s="104"/>
      <c r="D749" s="2"/>
      <c r="E749" s="2"/>
      <c r="F749" s="2"/>
      <c r="G749" s="2"/>
      <c r="H749" s="2"/>
      <c r="I749" s="2"/>
      <c r="J749" s="2"/>
      <c r="K749" s="2"/>
      <c r="L749" s="2"/>
      <c r="M749" s="94"/>
      <c r="N749" s="45"/>
      <c r="O749" s="45"/>
      <c r="P749" s="45"/>
      <c r="Q749" s="45"/>
      <c r="R749" s="45"/>
    </row>
    <row r="750" spans="1:18" ht="15.75" hidden="1" x14ac:dyDescent="0.25">
      <c r="A750" s="67"/>
      <c r="B750" s="71"/>
      <c r="C750" s="104"/>
      <c r="D750" s="2"/>
      <c r="E750" s="2"/>
      <c r="F750" s="2"/>
      <c r="G750" s="2"/>
      <c r="H750" s="2"/>
      <c r="I750" s="2"/>
      <c r="J750" s="2"/>
      <c r="K750" s="2"/>
      <c r="L750" s="2"/>
      <c r="M750" s="94"/>
      <c r="N750" s="45"/>
      <c r="O750" s="45"/>
      <c r="P750" s="45"/>
      <c r="Q750" s="45"/>
      <c r="R750" s="45"/>
    </row>
    <row r="751" spans="1:18" ht="15.75" hidden="1" x14ac:dyDescent="0.25">
      <c r="A751" s="68"/>
      <c r="B751" s="72"/>
      <c r="C751" s="104"/>
      <c r="D751" s="2"/>
      <c r="E751" s="2"/>
      <c r="F751" s="2"/>
      <c r="G751" s="2"/>
      <c r="H751" s="2"/>
      <c r="I751" s="2"/>
      <c r="J751" s="2"/>
      <c r="K751" s="2"/>
      <c r="L751" s="2"/>
      <c r="M751" s="94"/>
      <c r="N751" s="45"/>
      <c r="O751" s="45"/>
      <c r="P751" s="45"/>
      <c r="Q751" s="45"/>
      <c r="R751" s="45"/>
    </row>
    <row r="752" spans="1:18" ht="15.75" hidden="1" x14ac:dyDescent="0.25">
      <c r="A752" s="68"/>
      <c r="B752" s="72"/>
      <c r="C752" s="104"/>
      <c r="D752" s="2"/>
      <c r="E752" s="2"/>
      <c r="F752" s="2"/>
      <c r="G752" s="2"/>
      <c r="H752" s="2"/>
      <c r="I752" s="2"/>
      <c r="J752" s="2"/>
      <c r="K752" s="2"/>
      <c r="L752" s="2"/>
      <c r="M752" s="94"/>
      <c r="N752" s="45"/>
      <c r="O752" s="45"/>
      <c r="P752" s="45"/>
      <c r="Q752" s="45"/>
      <c r="R752" s="45"/>
    </row>
    <row r="753" spans="1:18" ht="15.75" hidden="1" x14ac:dyDescent="0.25">
      <c r="A753" s="69"/>
      <c r="B753" s="73"/>
      <c r="C753" s="104"/>
      <c r="D753" s="2"/>
      <c r="E753" s="2"/>
      <c r="F753" s="2"/>
      <c r="G753" s="2"/>
      <c r="H753" s="2"/>
      <c r="I753" s="2"/>
      <c r="J753" s="2"/>
      <c r="K753" s="2"/>
      <c r="L753" s="2"/>
      <c r="M753" s="94"/>
      <c r="N753" s="45"/>
      <c r="O753" s="45"/>
      <c r="P753" s="45"/>
      <c r="Q753" s="45"/>
      <c r="R753" s="45"/>
    </row>
    <row r="754" spans="1:18" ht="15.75" hidden="1" x14ac:dyDescent="0.25">
      <c r="A754" s="67"/>
      <c r="B754" s="71"/>
      <c r="C754" s="104"/>
      <c r="D754" s="2"/>
      <c r="E754" s="2"/>
      <c r="F754" s="2"/>
      <c r="G754" s="2"/>
      <c r="H754" s="2"/>
      <c r="I754" s="2"/>
      <c r="J754" s="2"/>
      <c r="K754" s="2"/>
      <c r="L754" s="2"/>
      <c r="M754" s="94"/>
      <c r="N754" s="45"/>
      <c r="O754" s="45"/>
      <c r="P754" s="45"/>
      <c r="Q754" s="45"/>
      <c r="R754" s="45"/>
    </row>
    <row r="755" spans="1:18" ht="15.75" hidden="1" x14ac:dyDescent="0.25">
      <c r="A755" s="67"/>
      <c r="B755" s="71"/>
      <c r="C755" s="104"/>
      <c r="D755" s="2"/>
      <c r="E755" s="2"/>
      <c r="F755" s="2"/>
      <c r="G755" s="2"/>
      <c r="H755" s="2"/>
      <c r="I755" s="2"/>
      <c r="J755" s="2"/>
      <c r="K755" s="2"/>
      <c r="L755" s="2"/>
      <c r="M755" s="94"/>
      <c r="N755" s="45"/>
      <c r="O755" s="45"/>
      <c r="P755" s="45"/>
      <c r="Q755" s="45"/>
      <c r="R755" s="45"/>
    </row>
    <row r="756" spans="1:18" ht="15.75" hidden="1" x14ac:dyDescent="0.25">
      <c r="A756" s="67"/>
      <c r="B756" s="71"/>
      <c r="C756" s="104"/>
      <c r="D756" s="2"/>
      <c r="E756" s="2"/>
      <c r="F756" s="2"/>
      <c r="G756" s="2"/>
      <c r="H756" s="2"/>
      <c r="I756" s="2"/>
      <c r="J756" s="2"/>
      <c r="K756" s="2"/>
      <c r="L756" s="2"/>
      <c r="M756" s="94"/>
      <c r="N756" s="45"/>
      <c r="O756" s="45"/>
      <c r="P756" s="45"/>
      <c r="Q756" s="45"/>
      <c r="R756" s="45"/>
    </row>
    <row r="757" spans="1:18" ht="15.75" hidden="1" x14ac:dyDescent="0.25">
      <c r="A757" s="70"/>
      <c r="B757" s="71"/>
      <c r="C757" s="104"/>
      <c r="D757" s="2"/>
      <c r="E757" s="2"/>
      <c r="F757" s="2"/>
      <c r="G757" s="2"/>
      <c r="H757" s="2"/>
      <c r="I757" s="2"/>
      <c r="J757" s="2"/>
      <c r="K757" s="2"/>
      <c r="L757" s="2"/>
      <c r="M757" s="94"/>
      <c r="N757" s="45"/>
      <c r="O757" s="45"/>
      <c r="P757" s="45"/>
      <c r="Q757" s="45"/>
      <c r="R757" s="45"/>
    </row>
    <row r="758" spans="1:18" ht="15.75" hidden="1" x14ac:dyDescent="0.25">
      <c r="A758" s="70"/>
      <c r="B758" s="71"/>
      <c r="C758" s="104"/>
      <c r="D758" s="2"/>
      <c r="E758" s="2"/>
      <c r="F758" s="2"/>
      <c r="G758" s="2"/>
      <c r="H758" s="2"/>
      <c r="I758" s="2"/>
      <c r="J758" s="2"/>
      <c r="K758" s="2"/>
      <c r="L758" s="2"/>
      <c r="M758" s="94"/>
      <c r="N758" s="45"/>
      <c r="O758" s="45"/>
      <c r="P758" s="45"/>
      <c r="Q758" s="45"/>
      <c r="R758" s="45"/>
    </row>
    <row r="759" spans="1:18" hidden="1" x14ac:dyDescent="0.25">
      <c r="A759" s="23"/>
      <c r="B759" s="3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48"/>
      <c r="N759" s="55" t="e">
        <f t="shared" ref="N759:R759" si="49">SUM(N761:N797)</f>
        <v>#VALUE!</v>
      </c>
      <c r="O759" s="55" t="e">
        <f t="shared" si="49"/>
        <v>#VALUE!</v>
      </c>
      <c r="P759" s="55" t="e">
        <f t="shared" si="49"/>
        <v>#VALUE!</v>
      </c>
      <c r="Q759" s="55" t="e">
        <f t="shared" si="49"/>
        <v>#VALUE!</v>
      </c>
      <c r="R759" s="55" t="e">
        <f t="shared" si="49"/>
        <v>#VALUE!</v>
      </c>
    </row>
    <row r="760" spans="1:18" ht="15.75" hidden="1" x14ac:dyDescent="0.25">
      <c r="A760" s="61"/>
      <c r="B760" s="80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113"/>
      <c r="N760" s="64"/>
      <c r="O760" s="64"/>
      <c r="P760" s="64"/>
      <c r="Q760" s="64"/>
      <c r="R760" s="64"/>
    </row>
    <row r="761" spans="1:18" ht="15.75" hidden="1" x14ac:dyDescent="0.25">
      <c r="A761" s="67"/>
      <c r="B761" s="71"/>
      <c r="C761" s="104"/>
      <c r="D761" s="2"/>
      <c r="E761" s="2"/>
      <c r="F761" s="2"/>
      <c r="G761" s="2"/>
      <c r="H761" s="2"/>
      <c r="I761" s="2"/>
      <c r="J761" s="2"/>
      <c r="K761" s="2"/>
      <c r="L761" s="2"/>
      <c r="M761" s="94"/>
      <c r="N761" s="45" t="e">
        <f>SUMIF([1]апрель2026!$A$5:$A$3260,$A$17:$A$1342,[1]апрель2026!$J$5:$J$3260)</f>
        <v>#VALUE!</v>
      </c>
      <c r="O761" s="45" t="e">
        <f>SUMIF([1]апрель2026!$A$5:$A$3260,$A$17:$A$1342,[1]апрель2026!$AE$5:$AE$3260)</f>
        <v>#VALUE!</v>
      </c>
      <c r="P761" s="45" t="e">
        <f>SUMIF([1]апрель2026!$A$5:$A$3260,$A$17:$A$1342,[1]апрель2026!$AF$5:$AF$3260)</f>
        <v>#VALUE!</v>
      </c>
      <c r="Q761" s="45" t="e">
        <f>SUMIF([1]апрель2026!$A$5:$A$3260,$A$17:$A$1342,[1]апрель2026!$AG$5:$AG$3260)</f>
        <v>#VALUE!</v>
      </c>
      <c r="R761" s="45" t="e">
        <f>SUMIF([1]апрель2026!$A$5:$A$3260,$A$17:$A$1342,[1]апрель2026!$AH$5:$AH$3260)</f>
        <v>#VALUE!</v>
      </c>
    </row>
    <row r="762" spans="1:18" ht="15.75" hidden="1" x14ac:dyDescent="0.25">
      <c r="A762" s="67"/>
      <c r="B762" s="71"/>
      <c r="C762" s="104"/>
      <c r="D762" s="2"/>
      <c r="E762" s="2"/>
      <c r="F762" s="2"/>
      <c r="G762" s="2"/>
      <c r="H762" s="2"/>
      <c r="I762" s="2"/>
      <c r="J762" s="2"/>
      <c r="K762" s="2"/>
      <c r="L762" s="2"/>
      <c r="M762" s="94"/>
      <c r="N762" s="45" t="e">
        <f>SUMIF([1]апрель2026!$A$5:$A$3260,$A$17:$A$1342,[1]апрель2026!$J$5:$J$3260)</f>
        <v>#VALUE!</v>
      </c>
      <c r="O762" s="45" t="e">
        <f>SUMIF([1]апрель2026!$A$5:$A$3260,$A$17:$A$1342,[1]апрель2026!$AE$5:$AE$3260)</f>
        <v>#VALUE!</v>
      </c>
      <c r="P762" s="45" t="e">
        <f>SUMIF([1]апрель2026!$A$5:$A$3260,$A$17:$A$1342,[1]апрель2026!$AF$5:$AF$3260)</f>
        <v>#VALUE!</v>
      </c>
      <c r="Q762" s="45" t="e">
        <f>SUMIF([1]апрель2026!$A$5:$A$3260,$A$17:$A$1342,[1]апрель2026!$AG$5:$AG$3260)</f>
        <v>#VALUE!</v>
      </c>
      <c r="R762" s="45" t="e">
        <f>SUMIF([1]апрель2026!$A$5:$A$3260,$A$17:$A$1342,[1]апрель2026!$AH$5:$AH$3260)</f>
        <v>#VALUE!</v>
      </c>
    </row>
    <row r="763" spans="1:18" ht="15.75" hidden="1" x14ac:dyDescent="0.25">
      <c r="A763" s="67"/>
      <c r="B763" s="71"/>
      <c r="C763" s="104"/>
      <c r="D763" s="2"/>
      <c r="E763" s="2"/>
      <c r="F763" s="2"/>
      <c r="G763" s="2"/>
      <c r="H763" s="2"/>
      <c r="I763" s="2"/>
      <c r="J763" s="2"/>
      <c r="K763" s="2"/>
      <c r="L763" s="2"/>
      <c r="M763" s="94"/>
      <c r="N763" s="45" t="e">
        <f>SUMIF([1]апрель2026!$A$5:$A$3260,$A$17:$A$1342,[1]апрель2026!$J$5:$J$3260)</f>
        <v>#VALUE!</v>
      </c>
      <c r="O763" s="45" t="e">
        <f>SUMIF([1]апрель2026!$A$5:$A$3260,$A$17:$A$1342,[1]апрель2026!$AE$5:$AE$3260)</f>
        <v>#VALUE!</v>
      </c>
      <c r="P763" s="45" t="e">
        <f>SUMIF([1]апрель2026!$A$5:$A$3260,$A$17:$A$1342,[1]апрель2026!$AF$5:$AF$3260)</f>
        <v>#VALUE!</v>
      </c>
      <c r="Q763" s="45" t="e">
        <f>SUMIF([1]апрель2026!$A$5:$A$3260,$A$17:$A$1342,[1]апрель2026!$AG$5:$AG$3260)</f>
        <v>#VALUE!</v>
      </c>
      <c r="R763" s="45" t="e">
        <f>SUMIF([1]апрель2026!$A$5:$A$3260,$A$17:$A$1342,[1]апрель2026!$AH$5:$AH$3260)</f>
        <v>#VALUE!</v>
      </c>
    </row>
    <row r="764" spans="1:18" ht="15.75" hidden="1" x14ac:dyDescent="0.25">
      <c r="A764" s="67"/>
      <c r="B764" s="71"/>
      <c r="C764" s="104"/>
      <c r="D764" s="2"/>
      <c r="E764" s="2"/>
      <c r="F764" s="2"/>
      <c r="G764" s="2"/>
      <c r="H764" s="2"/>
      <c r="I764" s="2"/>
      <c r="J764" s="2"/>
      <c r="K764" s="2"/>
      <c r="L764" s="2"/>
      <c r="M764" s="94"/>
      <c r="N764" s="45" t="e">
        <f>SUMIF([1]апрель2026!$A$5:$A$3260,$A$17:$A$1342,[1]апрель2026!$J$5:$J$3260)</f>
        <v>#VALUE!</v>
      </c>
      <c r="O764" s="45" t="e">
        <f>SUMIF([1]апрель2026!$A$5:$A$3260,$A$17:$A$1342,[1]апрель2026!$AE$5:$AE$3260)</f>
        <v>#VALUE!</v>
      </c>
      <c r="P764" s="45" t="e">
        <f>SUMIF([1]апрель2026!$A$5:$A$3260,$A$17:$A$1342,[1]апрель2026!$AF$5:$AF$3260)</f>
        <v>#VALUE!</v>
      </c>
      <c r="Q764" s="45" t="e">
        <f>SUMIF([1]апрель2026!$A$5:$A$3260,$A$17:$A$1342,[1]апрель2026!$AG$5:$AG$3260)</f>
        <v>#VALUE!</v>
      </c>
      <c r="R764" s="45" t="e">
        <f>SUMIF([1]апрель2026!$A$5:$A$3260,$A$17:$A$1342,[1]апрель2026!$AH$5:$AH$3260)</f>
        <v>#VALUE!</v>
      </c>
    </row>
    <row r="765" spans="1:18" ht="15.75" hidden="1" x14ac:dyDescent="0.25">
      <c r="A765" s="67"/>
      <c r="B765" s="71"/>
      <c r="C765" s="104"/>
      <c r="D765" s="2"/>
      <c r="E765" s="2"/>
      <c r="F765" s="2"/>
      <c r="G765" s="2"/>
      <c r="H765" s="2"/>
      <c r="I765" s="2"/>
      <c r="J765" s="2"/>
      <c r="K765" s="2"/>
      <c r="L765" s="2"/>
      <c r="M765" s="94"/>
      <c r="N765" s="45" t="e">
        <f>SUMIF([1]апрель2026!$A$5:$A$3260,$A$17:$A$1342,[1]апрель2026!$J$5:$J$3260)</f>
        <v>#VALUE!</v>
      </c>
      <c r="O765" s="45" t="e">
        <f>SUMIF([1]апрель2026!$A$5:$A$3260,$A$17:$A$1342,[1]апрель2026!$AE$5:$AE$3260)</f>
        <v>#VALUE!</v>
      </c>
      <c r="P765" s="45" t="e">
        <f>SUMIF([1]апрель2026!$A$5:$A$3260,$A$17:$A$1342,[1]апрель2026!$AF$5:$AF$3260)</f>
        <v>#VALUE!</v>
      </c>
      <c r="Q765" s="45" t="e">
        <f>SUMIF([1]апрель2026!$A$5:$A$3260,$A$17:$A$1342,[1]апрель2026!$AG$5:$AG$3260)</f>
        <v>#VALUE!</v>
      </c>
      <c r="R765" s="45" t="e">
        <f>SUMIF([1]апрель2026!$A$5:$A$3260,$A$17:$A$1342,[1]апрель2026!$AH$5:$AH$3260)</f>
        <v>#VALUE!</v>
      </c>
    </row>
    <row r="766" spans="1:18" ht="15.75" hidden="1" x14ac:dyDescent="0.25">
      <c r="A766" s="67"/>
      <c r="B766" s="71"/>
      <c r="C766" s="104"/>
      <c r="D766" s="2"/>
      <c r="E766" s="2"/>
      <c r="F766" s="2"/>
      <c r="G766" s="2"/>
      <c r="H766" s="2"/>
      <c r="I766" s="2"/>
      <c r="J766" s="2"/>
      <c r="K766" s="2"/>
      <c r="L766" s="2"/>
      <c r="M766" s="94"/>
      <c r="N766" s="45" t="e">
        <f>SUMIF([1]апрель2026!$A$5:$A$3260,$A$17:$A$1342,[1]апрель2026!$J$5:$J$3260)</f>
        <v>#VALUE!</v>
      </c>
      <c r="O766" s="45" t="e">
        <f>SUMIF([1]апрель2026!$A$5:$A$3260,$A$17:$A$1342,[1]апрель2026!$AE$5:$AE$3260)</f>
        <v>#VALUE!</v>
      </c>
      <c r="P766" s="45" t="e">
        <f>SUMIF([1]апрель2026!$A$5:$A$3260,$A$17:$A$1342,[1]апрель2026!$AF$5:$AF$3260)</f>
        <v>#VALUE!</v>
      </c>
      <c r="Q766" s="45" t="e">
        <f>SUMIF([1]апрель2026!$A$5:$A$3260,$A$17:$A$1342,[1]апрель2026!$AG$5:$AG$3260)</f>
        <v>#VALUE!</v>
      </c>
      <c r="R766" s="45" t="e">
        <f>SUMIF([1]апрель2026!$A$5:$A$3260,$A$17:$A$1342,[1]апрель2026!$AH$5:$AH$3260)</f>
        <v>#VALUE!</v>
      </c>
    </row>
    <row r="767" spans="1:18" ht="15.75" hidden="1" x14ac:dyDescent="0.25">
      <c r="A767" s="67"/>
      <c r="B767" s="71"/>
      <c r="C767" s="104"/>
      <c r="D767" s="2"/>
      <c r="E767" s="2"/>
      <c r="F767" s="2"/>
      <c r="G767" s="2"/>
      <c r="H767" s="2"/>
      <c r="I767" s="2"/>
      <c r="J767" s="2"/>
      <c r="K767" s="2"/>
      <c r="L767" s="2"/>
      <c r="M767" s="94"/>
      <c r="N767" s="45" t="e">
        <f>SUMIF([1]апрель2026!$A$5:$A$3260,$A$17:$A$1342,[1]апрель2026!$J$5:$J$3260)</f>
        <v>#VALUE!</v>
      </c>
      <c r="O767" s="45" t="e">
        <f>SUMIF([1]апрель2026!$A$5:$A$3260,$A$17:$A$1342,[1]апрель2026!$AE$5:$AE$3260)</f>
        <v>#VALUE!</v>
      </c>
      <c r="P767" s="45" t="e">
        <f>SUMIF([1]апрель2026!$A$5:$A$3260,$A$17:$A$1342,[1]апрель2026!$AF$5:$AF$3260)</f>
        <v>#VALUE!</v>
      </c>
      <c r="Q767" s="45" t="e">
        <f>SUMIF([1]апрель2026!$A$5:$A$3260,$A$17:$A$1342,[1]апрель2026!$AG$5:$AG$3260)</f>
        <v>#VALUE!</v>
      </c>
      <c r="R767" s="45" t="e">
        <f>SUMIF([1]апрель2026!$A$5:$A$3260,$A$17:$A$1342,[1]апрель2026!$AH$5:$AH$3260)</f>
        <v>#VALUE!</v>
      </c>
    </row>
    <row r="768" spans="1:18" ht="15.75" hidden="1" x14ac:dyDescent="0.25">
      <c r="A768" s="67"/>
      <c r="B768" s="71"/>
      <c r="C768" s="104"/>
      <c r="D768" s="2"/>
      <c r="E768" s="2"/>
      <c r="F768" s="2"/>
      <c r="G768" s="2"/>
      <c r="H768" s="2"/>
      <c r="I768" s="2"/>
      <c r="J768" s="2"/>
      <c r="K768" s="2"/>
      <c r="L768" s="2"/>
      <c r="M768" s="94"/>
      <c r="N768" s="45" t="e">
        <f>SUMIF([1]апрель2026!$A$5:$A$3260,$A$17:$A$1342,[1]апрель2026!$J$5:$J$3260)</f>
        <v>#VALUE!</v>
      </c>
      <c r="O768" s="45" t="e">
        <f>SUMIF([1]апрель2026!$A$5:$A$3260,$A$17:$A$1342,[1]апрель2026!$AE$5:$AE$3260)</f>
        <v>#VALUE!</v>
      </c>
      <c r="P768" s="45" t="e">
        <f>SUMIF([1]апрель2026!$A$5:$A$3260,$A$17:$A$1342,[1]апрель2026!$AF$5:$AF$3260)</f>
        <v>#VALUE!</v>
      </c>
      <c r="Q768" s="45" t="e">
        <f>SUMIF([1]апрель2026!$A$5:$A$3260,$A$17:$A$1342,[1]апрель2026!$AG$5:$AG$3260)</f>
        <v>#VALUE!</v>
      </c>
      <c r="R768" s="45" t="e">
        <f>SUMIF([1]апрель2026!$A$5:$A$3260,$A$17:$A$1342,[1]апрель2026!$AH$5:$AH$3260)</f>
        <v>#VALUE!</v>
      </c>
    </row>
    <row r="769" spans="1:54" ht="15.75" hidden="1" x14ac:dyDescent="0.25">
      <c r="A769" s="67"/>
      <c r="B769" s="71"/>
      <c r="C769" s="104"/>
      <c r="D769" s="2"/>
      <c r="E769" s="2"/>
      <c r="F769" s="2"/>
      <c r="G769" s="2"/>
      <c r="H769" s="2"/>
      <c r="I769" s="2"/>
      <c r="J769" s="2"/>
      <c r="K769" s="2"/>
      <c r="L769" s="2"/>
      <c r="M769" s="94"/>
      <c r="N769" s="45" t="e">
        <f>SUMIF([1]апрель2026!$A$5:$A$3260,$A$17:$A$1342,[1]апрель2026!$J$5:$J$3260)</f>
        <v>#VALUE!</v>
      </c>
      <c r="O769" s="45" t="e">
        <f>SUMIF([1]апрель2026!$A$5:$A$3260,$A$17:$A$1342,[1]апрель2026!$AE$5:$AE$3260)</f>
        <v>#VALUE!</v>
      </c>
      <c r="P769" s="45" t="e">
        <f>SUMIF([1]апрель2026!$A$5:$A$3260,$A$17:$A$1342,[1]апрель2026!$AF$5:$AF$3260)</f>
        <v>#VALUE!</v>
      </c>
      <c r="Q769" s="45" t="e">
        <f>SUMIF([1]апрель2026!$A$5:$A$3260,$A$17:$A$1342,[1]апрель2026!$AG$5:$AG$3260)</f>
        <v>#VALUE!</v>
      </c>
      <c r="R769" s="45" t="e">
        <f>SUMIF([1]апрель2026!$A$5:$A$3260,$A$17:$A$1342,[1]апрель2026!$AH$5:$AH$3260)</f>
        <v>#VALUE!</v>
      </c>
    </row>
    <row r="770" spans="1:54" ht="15.75" hidden="1" x14ac:dyDescent="0.25">
      <c r="A770" s="67"/>
      <c r="B770" s="71"/>
      <c r="C770" s="104"/>
      <c r="D770" s="2"/>
      <c r="E770" s="2"/>
      <c r="F770" s="2"/>
      <c r="G770" s="2"/>
      <c r="H770" s="2"/>
      <c r="I770" s="2"/>
      <c r="J770" s="2"/>
      <c r="K770" s="2"/>
      <c r="L770" s="2"/>
      <c r="M770" s="94"/>
      <c r="N770" s="45" t="e">
        <f>SUMIF([1]апрель2026!$A$5:$A$3260,$A$17:$A$1342,[1]апрель2026!$J$5:$J$3260)</f>
        <v>#VALUE!</v>
      </c>
      <c r="O770" s="45" t="e">
        <f>SUMIF([1]апрель2026!$A$5:$A$3260,$A$17:$A$1342,[1]апрель2026!$AE$5:$AE$3260)</f>
        <v>#VALUE!</v>
      </c>
      <c r="P770" s="45" t="e">
        <f>SUMIF([1]апрель2026!$A$5:$A$3260,$A$17:$A$1342,[1]апрель2026!$AF$5:$AF$3260)</f>
        <v>#VALUE!</v>
      </c>
      <c r="Q770" s="45" t="e">
        <f>SUMIF([1]апрель2026!$A$5:$A$3260,$A$17:$A$1342,[1]апрель2026!$AG$5:$AG$3260)</f>
        <v>#VALUE!</v>
      </c>
      <c r="R770" s="45" t="e">
        <f>SUMIF([1]апрель2026!$A$5:$A$3260,$A$17:$A$1342,[1]апрель2026!$AH$5:$AH$3260)</f>
        <v>#VALUE!</v>
      </c>
    </row>
    <row r="771" spans="1:54" ht="15.75" hidden="1" x14ac:dyDescent="0.25">
      <c r="A771" s="68"/>
      <c r="B771" s="72"/>
      <c r="C771" s="104"/>
      <c r="D771" s="2"/>
      <c r="E771" s="2"/>
      <c r="F771" s="2"/>
      <c r="G771" s="2"/>
      <c r="H771" s="2"/>
      <c r="I771" s="2"/>
      <c r="J771" s="2"/>
      <c r="K771" s="2"/>
      <c r="L771" s="2"/>
      <c r="M771" s="94"/>
      <c r="N771" s="45" t="e">
        <f>SUMIF([1]апрель2026!$A$5:$A$3260,$A$17:$A$1342,[1]апрель2026!$J$5:$J$3260)</f>
        <v>#VALUE!</v>
      </c>
      <c r="O771" s="45" t="e">
        <f>SUMIF([1]апрель2026!$A$5:$A$3260,$A$17:$A$1342,[1]апрель2026!$AE$5:$AE$3260)</f>
        <v>#VALUE!</v>
      </c>
      <c r="P771" s="45" t="e">
        <f>SUMIF([1]апрель2026!$A$5:$A$3260,$A$17:$A$1342,[1]апрель2026!$AF$5:$AF$3260)</f>
        <v>#VALUE!</v>
      </c>
      <c r="Q771" s="45" t="e">
        <f>SUMIF([1]апрель2026!$A$5:$A$3260,$A$17:$A$1342,[1]апрель2026!$AG$5:$AG$3260)</f>
        <v>#VALUE!</v>
      </c>
      <c r="R771" s="45" t="e">
        <f>SUMIF([1]апрель2026!$A$5:$A$3260,$A$17:$A$1342,[1]апрель2026!$AH$5:$AH$3260)</f>
        <v>#VALUE!</v>
      </c>
    </row>
    <row r="772" spans="1:54" ht="15.75" hidden="1" x14ac:dyDescent="0.25">
      <c r="A772" s="69"/>
      <c r="B772" s="73"/>
      <c r="C772" s="104"/>
      <c r="D772" s="2"/>
      <c r="E772" s="2"/>
      <c r="F772" s="2"/>
      <c r="G772" s="2"/>
      <c r="H772" s="2"/>
      <c r="I772" s="2"/>
      <c r="J772" s="2"/>
      <c r="K772" s="2"/>
      <c r="L772" s="2"/>
      <c r="M772" s="94"/>
      <c r="N772" s="45" t="e">
        <f>SUMIF([1]апрель2026!$A$5:$A$3260,$A$17:$A$1342,[1]апрель2026!$J$5:$J$3260)</f>
        <v>#VALUE!</v>
      </c>
      <c r="O772" s="45" t="e">
        <f>SUMIF([1]апрель2026!$A$5:$A$3260,$A$17:$A$1342,[1]апрель2026!$AE$5:$AE$3260)</f>
        <v>#VALUE!</v>
      </c>
      <c r="P772" s="45" t="e">
        <f>SUMIF([1]апрель2026!$A$5:$A$3260,$A$17:$A$1342,[1]апрель2026!$AF$5:$AF$3260)</f>
        <v>#VALUE!</v>
      </c>
      <c r="Q772" s="45" t="e">
        <f>SUMIF([1]апрель2026!$A$5:$A$3260,$A$17:$A$1342,[1]апрель2026!$AG$5:$AG$3260)</f>
        <v>#VALUE!</v>
      </c>
      <c r="R772" s="45" t="e">
        <f>SUMIF([1]апрель2026!$A$5:$A$3260,$A$17:$A$1342,[1]апрель2026!$AH$5:$AH$3260)</f>
        <v>#VALUE!</v>
      </c>
    </row>
    <row r="773" spans="1:54" ht="15.75" hidden="1" x14ac:dyDescent="0.25">
      <c r="A773" s="67"/>
      <c r="B773" s="71"/>
      <c r="C773" s="104"/>
      <c r="D773" s="2"/>
      <c r="E773" s="2"/>
      <c r="F773" s="2"/>
      <c r="G773" s="2"/>
      <c r="H773" s="2"/>
      <c r="I773" s="2"/>
      <c r="J773" s="2"/>
      <c r="K773" s="2"/>
      <c r="L773" s="2"/>
      <c r="M773" s="94"/>
      <c r="N773" s="45" t="e">
        <f>SUMIF([1]апрель2026!$A$5:$A$3260,$A$17:$A$1342,[1]апрель2026!$J$5:$J$3260)</f>
        <v>#VALUE!</v>
      </c>
      <c r="O773" s="45" t="e">
        <f>SUMIF([1]апрель2026!$A$5:$A$3260,$A$17:$A$1342,[1]апрель2026!$AE$5:$AE$3260)</f>
        <v>#VALUE!</v>
      </c>
      <c r="P773" s="45" t="e">
        <f>SUMIF([1]апрель2026!$A$5:$A$3260,$A$17:$A$1342,[1]апрель2026!$AF$5:$AF$3260)</f>
        <v>#VALUE!</v>
      </c>
      <c r="Q773" s="45" t="e">
        <f>SUMIF([1]апрель2026!$A$5:$A$3260,$A$17:$A$1342,[1]апрель2026!$AG$5:$AG$3260)</f>
        <v>#VALUE!</v>
      </c>
      <c r="R773" s="45" t="e">
        <f>SUMIF([1]апрель2026!$A$5:$A$3260,$A$17:$A$1342,[1]апрель2026!$AH$5:$AH$3260)</f>
        <v>#VALUE!</v>
      </c>
    </row>
    <row r="774" spans="1:54" ht="15.75" hidden="1" x14ac:dyDescent="0.25">
      <c r="A774" s="70"/>
      <c r="B774" s="71"/>
      <c r="C774" s="104"/>
      <c r="D774" s="2"/>
      <c r="E774" s="2"/>
      <c r="F774" s="2"/>
      <c r="G774" s="2"/>
      <c r="H774" s="2"/>
      <c r="I774" s="2"/>
      <c r="J774" s="2"/>
      <c r="K774" s="2"/>
      <c r="L774" s="2"/>
      <c r="M774" s="94"/>
      <c r="N774" s="45" t="e">
        <f>SUMIF([1]апрель2026!$A$5:$A$3260,$A$17:$A$1342,[1]апрель2026!$J$5:$J$3260)</f>
        <v>#VALUE!</v>
      </c>
      <c r="O774" s="45" t="e">
        <f>SUMIF([1]апрель2026!$A$5:$A$3260,$A$17:$A$1342,[1]апрель2026!$AE$5:$AE$3260)</f>
        <v>#VALUE!</v>
      </c>
      <c r="P774" s="45" t="e">
        <f>SUMIF([1]апрель2026!$A$5:$A$3260,$A$17:$A$1342,[1]апрель2026!$AF$5:$AF$3260)</f>
        <v>#VALUE!</v>
      </c>
      <c r="Q774" s="45" t="e">
        <f>SUMIF([1]апрель2026!$A$5:$A$3260,$A$17:$A$1342,[1]апрель2026!$AG$5:$AG$3260)</f>
        <v>#VALUE!</v>
      </c>
      <c r="R774" s="45" t="e">
        <f>SUMIF([1]апрель2026!$A$5:$A$3260,$A$17:$A$1342,[1]апрель2026!$AH$5:$AH$3260)</f>
        <v>#VALUE!</v>
      </c>
    </row>
    <row r="775" spans="1:54" ht="15.75" hidden="1" x14ac:dyDescent="0.25">
      <c r="A775" s="70"/>
      <c r="B775" s="71"/>
      <c r="C775" s="104"/>
      <c r="D775" s="2"/>
      <c r="E775" s="2"/>
      <c r="F775" s="2"/>
      <c r="G775" s="2"/>
      <c r="H775" s="2"/>
      <c r="I775" s="2"/>
      <c r="J775" s="2"/>
      <c r="K775" s="2"/>
      <c r="L775" s="2"/>
      <c r="M775" s="94"/>
      <c r="N775" s="45" t="e">
        <f>SUMIF([1]апрель2026!$A$5:$A$3260,$A$17:$A$1342,[1]апрель2026!$J$5:$J$3260)</f>
        <v>#VALUE!</v>
      </c>
      <c r="O775" s="45" t="e">
        <f>SUMIF([1]апрель2026!$A$5:$A$3260,$A$17:$A$1342,[1]апрель2026!$AE$5:$AE$3260)</f>
        <v>#VALUE!</v>
      </c>
      <c r="P775" s="45" t="e">
        <f>SUMIF([1]апрель2026!$A$5:$A$3260,$A$17:$A$1342,[1]апрель2026!$AF$5:$AF$3260)</f>
        <v>#VALUE!</v>
      </c>
      <c r="Q775" s="45" t="e">
        <f>SUMIF([1]апрель2026!$A$5:$A$3260,$A$17:$A$1342,[1]апрель2026!$AG$5:$AG$3260)</f>
        <v>#VALUE!</v>
      </c>
      <c r="R775" s="45" t="e">
        <f>SUMIF([1]апрель2026!$A$5:$A$3260,$A$17:$A$1342,[1]апрель2026!$AH$5:$AH$3260)</f>
        <v>#VALUE!</v>
      </c>
    </row>
    <row r="776" spans="1:54" ht="15.75" hidden="1" x14ac:dyDescent="0.25">
      <c r="A776" s="61"/>
      <c r="B776" s="80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114"/>
      <c r="N776" s="66"/>
      <c r="O776" s="66"/>
      <c r="P776" s="66"/>
      <c r="Q776" s="66"/>
      <c r="R776" s="66"/>
    </row>
    <row r="777" spans="1:54" ht="15.75" hidden="1" x14ac:dyDescent="0.25">
      <c r="A777" s="74"/>
      <c r="B777" s="7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94"/>
      <c r="N777" s="45" t="e">
        <f>SUMIF([1]апрель2026!$A$5:$A$3260,$A$17:$A$1342,[1]апрель2026!$J$5:$J$3260)</f>
        <v>#VALUE!</v>
      </c>
      <c r="O777" s="45" t="e">
        <f>SUMIF([1]апрель2026!$A$5:$A$3260,$A$17:$A$1342,[1]апрель2026!$AE$5:$AE$3260)</f>
        <v>#VALUE!</v>
      </c>
      <c r="P777" s="45" t="e">
        <f>SUMIF([1]апрель2026!$A$5:$A$3260,$A$17:$A$1342,[1]апрель2026!$AF$5:$AF$3260)</f>
        <v>#VALUE!</v>
      </c>
      <c r="Q777" s="45" t="e">
        <f>SUMIF([1]апрель2026!$A$5:$A$3260,$A$17:$A$1342,[1]апрель2026!$AG$5:$AG$3260)</f>
        <v>#VALUE!</v>
      </c>
      <c r="R777" s="45" t="e">
        <f>SUMIF([1]апрель2026!$A$5:$A$3260,$A$17:$A$1342,[1]апрель2026!$AH$5:$AH$3260)</f>
        <v>#VALUE!</v>
      </c>
    </row>
    <row r="778" spans="1:54" s="44" customFormat="1" ht="15.75" hidden="1" x14ac:dyDescent="0.25">
      <c r="A778" s="74"/>
      <c r="B778" s="7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94"/>
      <c r="N778" s="45" t="e">
        <f>SUMIF([1]апрель2026!$A$5:$A$3260,$A$17:$A$1342,[1]апрель2026!$J$5:$J$3260)</f>
        <v>#VALUE!</v>
      </c>
      <c r="O778" s="45" t="e">
        <f>SUMIF([1]апрель2026!$A$5:$A$3260,$A$17:$A$1342,[1]апрель2026!$AE$5:$AE$3260)</f>
        <v>#VALUE!</v>
      </c>
      <c r="P778" s="45" t="e">
        <f>SUMIF([1]апрель2026!$A$5:$A$3260,$A$17:$A$1342,[1]апрель2026!$AF$5:$AF$3260)</f>
        <v>#VALUE!</v>
      </c>
      <c r="Q778" s="45" t="e">
        <f>SUMIF([1]апрель2026!$A$5:$A$3260,$A$17:$A$1342,[1]апрель2026!$AG$5:$AG$3260)</f>
        <v>#VALUE!</v>
      </c>
      <c r="R778" s="45" t="e">
        <f>SUMIF([1]апрель2026!$A$5:$A$3260,$A$17:$A$1342,[1]апрель2026!$AH$5:$AH$3260)</f>
        <v>#VALUE!</v>
      </c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</row>
    <row r="779" spans="1:54" ht="15.75" hidden="1" x14ac:dyDescent="0.25">
      <c r="A779" s="74"/>
      <c r="B779" s="7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94"/>
      <c r="N779" s="45" t="e">
        <f>SUMIF([1]апрель2026!$A$5:$A$3260,$A$17:$A$1342,[1]апрель2026!$J$5:$J$3260)</f>
        <v>#VALUE!</v>
      </c>
      <c r="O779" s="45" t="e">
        <f>SUMIF([1]апрель2026!$A$5:$A$3260,$A$17:$A$1342,[1]апрель2026!$AE$5:$AE$3260)</f>
        <v>#VALUE!</v>
      </c>
      <c r="P779" s="45" t="e">
        <f>SUMIF([1]апрель2026!$A$5:$A$3260,$A$17:$A$1342,[1]апрель2026!$AF$5:$AF$3260)</f>
        <v>#VALUE!</v>
      </c>
      <c r="Q779" s="45" t="e">
        <f>SUMIF([1]апрель2026!$A$5:$A$3260,$A$17:$A$1342,[1]апрель2026!$AG$5:$AG$3260)</f>
        <v>#VALUE!</v>
      </c>
      <c r="R779" s="45" t="e">
        <f>SUMIF([1]апрель2026!$A$5:$A$3260,$A$17:$A$1342,[1]апрель2026!$AH$5:$AH$3260)</f>
        <v>#VALUE!</v>
      </c>
    </row>
    <row r="780" spans="1:54" ht="15.75" hidden="1" x14ac:dyDescent="0.25">
      <c r="A780" s="77"/>
      <c r="B780" s="7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94"/>
      <c r="N780" s="45" t="e">
        <f>SUMIF([1]апрель2026!$A$5:$A$3260,$A$17:$A$1342,[1]апрель2026!$J$5:$J$3260)</f>
        <v>#VALUE!</v>
      </c>
      <c r="O780" s="45" t="e">
        <f>SUMIF([1]апрель2026!$A$5:$A$3260,$A$17:$A$1342,[1]апрель2026!$AE$5:$AE$3260)</f>
        <v>#VALUE!</v>
      </c>
      <c r="P780" s="45" t="e">
        <f>SUMIF([1]апрель2026!$A$5:$A$3260,$A$17:$A$1342,[1]апрель2026!$AF$5:$AF$3260)</f>
        <v>#VALUE!</v>
      </c>
      <c r="Q780" s="45" t="e">
        <f>SUMIF([1]апрель2026!$A$5:$A$3260,$A$17:$A$1342,[1]апрель2026!$AG$5:$AG$3260)</f>
        <v>#VALUE!</v>
      </c>
      <c r="R780" s="45" t="e">
        <f>SUMIF([1]апрель2026!$A$5:$A$3260,$A$17:$A$1342,[1]апрель2026!$AH$5:$AH$3260)</f>
        <v>#VALUE!</v>
      </c>
    </row>
    <row r="781" spans="1:54" ht="15.75" hidden="1" x14ac:dyDescent="0.25">
      <c r="A781" s="74"/>
      <c r="B781" s="7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94"/>
      <c r="N781" s="45" t="e">
        <f>SUMIF([1]апрель2026!$A$5:$A$3260,$A$17:$A$1342,[1]апрель2026!$J$5:$J$3260)</f>
        <v>#VALUE!</v>
      </c>
      <c r="O781" s="45" t="e">
        <f>SUMIF([1]апрель2026!$A$5:$A$3260,$A$17:$A$1342,[1]апрель2026!$AE$5:$AE$3260)</f>
        <v>#VALUE!</v>
      </c>
      <c r="P781" s="45" t="e">
        <f>SUMIF([1]апрель2026!$A$5:$A$3260,$A$17:$A$1342,[1]апрель2026!$AF$5:$AF$3260)</f>
        <v>#VALUE!</v>
      </c>
      <c r="Q781" s="45" t="e">
        <f>SUMIF([1]апрель2026!$A$5:$A$3260,$A$17:$A$1342,[1]апрель2026!$AG$5:$AG$3260)</f>
        <v>#VALUE!</v>
      </c>
      <c r="R781" s="45" t="e">
        <f>SUMIF([1]апрель2026!$A$5:$A$3260,$A$17:$A$1342,[1]апрель2026!$AH$5:$AH$3260)</f>
        <v>#VALUE!</v>
      </c>
    </row>
    <row r="782" spans="1:54" ht="15.75" hidden="1" x14ac:dyDescent="0.25">
      <c r="A782" s="74"/>
      <c r="B782" s="7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94"/>
      <c r="N782" s="45" t="e">
        <f>SUMIF([1]апрель2026!$A$5:$A$3260,$A$17:$A$1342,[1]апрель2026!$J$5:$J$3260)</f>
        <v>#VALUE!</v>
      </c>
      <c r="O782" s="45" t="e">
        <f>SUMIF([1]апрель2026!$A$5:$A$3260,$A$17:$A$1342,[1]апрель2026!$AE$5:$AE$3260)</f>
        <v>#VALUE!</v>
      </c>
      <c r="P782" s="45" t="e">
        <f>SUMIF([1]апрель2026!$A$5:$A$3260,$A$17:$A$1342,[1]апрель2026!$AF$5:$AF$3260)</f>
        <v>#VALUE!</v>
      </c>
      <c r="Q782" s="45" t="e">
        <f>SUMIF([1]апрель2026!$A$5:$A$3260,$A$17:$A$1342,[1]апрель2026!$AG$5:$AG$3260)</f>
        <v>#VALUE!</v>
      </c>
      <c r="R782" s="45" t="e">
        <f>SUMIF([1]апрель2026!$A$5:$A$3260,$A$17:$A$1342,[1]апрель2026!$AH$5:$AH$3260)</f>
        <v>#VALUE!</v>
      </c>
    </row>
    <row r="783" spans="1:54" ht="15.75" hidden="1" x14ac:dyDescent="0.25">
      <c r="A783" s="74"/>
      <c r="B783" s="7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94"/>
      <c r="N783" s="45" t="e">
        <f>SUMIF([1]апрель2026!$A$5:$A$3260,$A$17:$A$1342,[1]апрель2026!$J$5:$J$3260)</f>
        <v>#VALUE!</v>
      </c>
      <c r="O783" s="45" t="e">
        <f>SUMIF([1]апрель2026!$A$5:$A$3260,$A$17:$A$1342,[1]апрель2026!$AE$5:$AE$3260)</f>
        <v>#VALUE!</v>
      </c>
      <c r="P783" s="45" t="e">
        <f>SUMIF([1]апрель2026!$A$5:$A$3260,$A$17:$A$1342,[1]апрель2026!$AF$5:$AF$3260)</f>
        <v>#VALUE!</v>
      </c>
      <c r="Q783" s="45" t="e">
        <f>SUMIF([1]апрель2026!$A$5:$A$3260,$A$17:$A$1342,[1]апрель2026!$AG$5:$AG$3260)</f>
        <v>#VALUE!</v>
      </c>
      <c r="R783" s="45" t="e">
        <f>SUMIF([1]апрель2026!$A$5:$A$3260,$A$17:$A$1342,[1]апрель2026!$AH$5:$AH$3260)</f>
        <v>#VALUE!</v>
      </c>
    </row>
    <row r="784" spans="1:54" ht="15.75" hidden="1" x14ac:dyDescent="0.25">
      <c r="A784" s="79"/>
      <c r="B784" s="7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94"/>
      <c r="N784" s="45" t="e">
        <f>SUMIF([1]апрель2026!$A$5:$A$3260,$A$17:$A$1342,[1]апрель2026!$J$5:$J$3260)</f>
        <v>#VALUE!</v>
      </c>
      <c r="O784" s="45" t="e">
        <f>SUMIF([1]апрель2026!$A$5:$A$3260,$A$17:$A$1342,[1]апрель2026!$AE$5:$AE$3260)</f>
        <v>#VALUE!</v>
      </c>
      <c r="P784" s="45" t="e">
        <f>SUMIF([1]апрель2026!$A$5:$A$3260,$A$17:$A$1342,[1]апрель2026!$AF$5:$AF$3260)</f>
        <v>#VALUE!</v>
      </c>
      <c r="Q784" s="45" t="e">
        <f>SUMIF([1]апрель2026!$A$5:$A$3260,$A$17:$A$1342,[1]апрель2026!$AG$5:$AG$3260)</f>
        <v>#VALUE!</v>
      </c>
      <c r="R784" s="45" t="e">
        <f>SUMIF([1]апрель2026!$A$5:$A$3260,$A$17:$A$1342,[1]апрель2026!$AH$5:$AH$3260)</f>
        <v>#VALUE!</v>
      </c>
    </row>
    <row r="785" spans="1:54" ht="15.75" hidden="1" x14ac:dyDescent="0.25">
      <c r="A785" s="79"/>
      <c r="B785" s="7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94"/>
      <c r="N785" s="45"/>
      <c r="O785" s="45"/>
      <c r="P785" s="45"/>
      <c r="Q785" s="45"/>
      <c r="R785" s="45"/>
    </row>
    <row r="786" spans="1:54" ht="15.75" hidden="1" x14ac:dyDescent="0.25">
      <c r="A786" s="79"/>
      <c r="B786" s="7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94"/>
      <c r="N786" s="45" t="e">
        <f>SUMIF([1]апрель2026!$A$5:$A$3260,$A$17:$A$1342,[1]апрель2026!$J$5:$J$3260)</f>
        <v>#VALUE!</v>
      </c>
      <c r="O786" s="45" t="e">
        <f>SUMIF([1]апрель2026!$A$5:$A$3260,$A$17:$A$1342,[1]апрель2026!$AE$5:$AE$3260)</f>
        <v>#VALUE!</v>
      </c>
      <c r="P786" s="45" t="e">
        <f>SUMIF([1]апрель2026!$A$5:$A$3260,$A$17:$A$1342,[1]апрель2026!$AF$5:$AF$3260)</f>
        <v>#VALUE!</v>
      </c>
      <c r="Q786" s="45" t="e">
        <f>SUMIF([1]апрель2026!$A$5:$A$3260,$A$17:$A$1342,[1]апрель2026!$AG$5:$AG$3260)</f>
        <v>#VALUE!</v>
      </c>
      <c r="R786" s="45" t="e">
        <f>SUMIF([1]апрель2026!$A$5:$A$3260,$A$17:$A$1342,[1]апрель2026!$AH$5:$AH$3260)</f>
        <v>#VALUE!</v>
      </c>
    </row>
    <row r="787" spans="1:54" ht="15.75" hidden="1" x14ac:dyDescent="0.25">
      <c r="A787" s="79"/>
      <c r="B787" s="7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94"/>
      <c r="N787" s="45" t="e">
        <f>SUMIF([1]апрель2026!$A$5:$A$3260,$A$17:$A$1342,[1]апрель2026!$J$5:$J$3260)</f>
        <v>#VALUE!</v>
      </c>
      <c r="O787" s="45" t="e">
        <f>SUMIF([1]апрель2026!$A$5:$A$3260,$A$17:$A$1342,[1]апрель2026!$AE$5:$AE$3260)</f>
        <v>#VALUE!</v>
      </c>
      <c r="P787" s="45" t="e">
        <f>SUMIF([1]апрель2026!$A$5:$A$3260,$A$17:$A$1342,[1]апрель2026!$AF$5:$AF$3260)</f>
        <v>#VALUE!</v>
      </c>
      <c r="Q787" s="45" t="e">
        <f>SUMIF([1]апрель2026!$A$5:$A$3260,$A$17:$A$1342,[1]апрель2026!$AG$5:$AG$3260)</f>
        <v>#VALUE!</v>
      </c>
      <c r="R787" s="45" t="e">
        <f>SUMIF([1]апрель2026!$A$5:$A$3260,$A$17:$A$1342,[1]апрель2026!$AH$5:$AH$3260)</f>
        <v>#VALUE!</v>
      </c>
    </row>
    <row r="788" spans="1:54" ht="15.75" hidden="1" x14ac:dyDescent="0.25">
      <c r="A788" s="90"/>
      <c r="B788" s="80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114"/>
      <c r="N788" s="66"/>
      <c r="O788" s="66"/>
      <c r="P788" s="66"/>
      <c r="Q788" s="66"/>
      <c r="R788" s="66"/>
    </row>
    <row r="789" spans="1:54" ht="15.75" hidden="1" x14ac:dyDescent="0.25">
      <c r="A789" s="74"/>
      <c r="B789" s="7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94"/>
      <c r="N789" s="45"/>
      <c r="O789" s="45"/>
      <c r="P789" s="45"/>
      <c r="Q789" s="45"/>
      <c r="R789" s="45"/>
    </row>
    <row r="790" spans="1:54" ht="15.75" hidden="1" x14ac:dyDescent="0.25">
      <c r="A790" s="74"/>
      <c r="B790" s="7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94"/>
      <c r="N790" s="45"/>
      <c r="O790" s="45"/>
      <c r="P790" s="45"/>
      <c r="Q790" s="45"/>
      <c r="R790" s="45"/>
    </row>
    <row r="791" spans="1:54" ht="15.75" hidden="1" x14ac:dyDescent="0.25">
      <c r="A791" s="74"/>
      <c r="B791" s="7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94"/>
      <c r="N791" s="45"/>
      <c r="O791" s="45"/>
      <c r="P791" s="45"/>
      <c r="Q791" s="45"/>
      <c r="R791" s="45"/>
    </row>
    <row r="792" spans="1:54" ht="15.75" hidden="1" x14ac:dyDescent="0.25">
      <c r="A792" s="74"/>
      <c r="B792" s="7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94"/>
      <c r="N792" s="45"/>
      <c r="O792" s="45"/>
      <c r="P792" s="45"/>
      <c r="Q792" s="45"/>
      <c r="R792" s="45"/>
    </row>
    <row r="793" spans="1:54" ht="15.75" hidden="1" x14ac:dyDescent="0.25">
      <c r="A793" s="74"/>
      <c r="B793" s="7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94"/>
      <c r="N793" s="45"/>
      <c r="O793" s="45"/>
      <c r="P793" s="45"/>
      <c r="Q793" s="45"/>
      <c r="R793" s="45"/>
    </row>
    <row r="794" spans="1:54" ht="15.75" hidden="1" x14ac:dyDescent="0.25">
      <c r="A794" s="74"/>
      <c r="B794" s="7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94"/>
      <c r="N794" s="45"/>
      <c r="O794" s="45"/>
      <c r="P794" s="45"/>
      <c r="Q794" s="45"/>
      <c r="R794" s="45"/>
    </row>
    <row r="795" spans="1:54" ht="15.75" hidden="1" x14ac:dyDescent="0.25">
      <c r="A795" s="74"/>
      <c r="B795" s="7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94"/>
      <c r="N795" s="45"/>
      <c r="O795" s="45"/>
      <c r="P795" s="45"/>
      <c r="Q795" s="45"/>
      <c r="R795" s="45"/>
    </row>
    <row r="796" spans="1:54" ht="15.75" hidden="1" x14ac:dyDescent="0.25">
      <c r="A796" s="81"/>
      <c r="B796" s="80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114"/>
      <c r="N796" s="66"/>
      <c r="O796" s="66"/>
      <c r="P796" s="66"/>
      <c r="Q796" s="66"/>
      <c r="R796" s="66"/>
    </row>
    <row r="797" spans="1:54" hidden="1" x14ac:dyDescent="0.25">
      <c r="A797" s="2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94"/>
      <c r="N797" s="45" t="e">
        <f>SUMIF([1]апрель2026!$A$5:$A$3260,$A$17:$A$1342,[1]апрель2026!$J$5:$J$3260)</f>
        <v>#VALUE!</v>
      </c>
      <c r="O797" s="45" t="e">
        <f>SUMIF([1]апрель2026!$A$5:$A$3260,$A$17:$A$1342,[1]апрель2026!$AE$5:$AE$3260)</f>
        <v>#VALUE!</v>
      </c>
      <c r="P797" s="45" t="e">
        <f>SUMIF([1]апрель2026!$A$5:$A$3260,$A$17:$A$1342,[1]апрель2026!$AF$5:$AF$3260)</f>
        <v>#VALUE!</v>
      </c>
      <c r="Q797" s="45" t="e">
        <f>SUMIF([1]апрель2026!$A$5:$A$3260,$A$17:$A$1342,[1]апрель2026!$AG$5:$AG$3260)</f>
        <v>#VALUE!</v>
      </c>
      <c r="R797" s="45" t="e">
        <f>SUMIF([1]апрель2026!$A$5:$A$3260,$A$17:$A$1342,[1]апрель2026!$AH$5:$AH$3260)</f>
        <v>#VALUE!</v>
      </c>
    </row>
    <row r="798" spans="1:54" s="7" customFormat="1" hidden="1" x14ac:dyDescent="0.25">
      <c r="A798" s="23"/>
      <c r="B798" s="3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48"/>
      <c r="N798" s="55" t="e">
        <f t="shared" ref="N798:Q798" si="50">SUM(N800:N802)</f>
        <v>#VALUE!</v>
      </c>
      <c r="O798" s="55" t="e">
        <f t="shared" si="50"/>
        <v>#VALUE!</v>
      </c>
      <c r="P798" s="55" t="e">
        <f t="shared" si="50"/>
        <v>#VALUE!</v>
      </c>
      <c r="Q798" s="55" t="e">
        <f t="shared" si="50"/>
        <v>#VALUE!</v>
      </c>
      <c r="R798" s="55" t="e">
        <f>SUM(R800:R802)</f>
        <v>#VALUE!</v>
      </c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</row>
    <row r="799" spans="1:54" s="7" customFormat="1" ht="15.75" hidden="1" x14ac:dyDescent="0.25">
      <c r="A799" s="61"/>
      <c r="B799" s="80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113"/>
      <c r="N799" s="64"/>
      <c r="O799" s="64"/>
      <c r="P799" s="64"/>
      <c r="Q799" s="64"/>
      <c r="R799" s="64"/>
      <c r="S799" s="17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</row>
    <row r="800" spans="1:54" s="7" customFormat="1" ht="15.75" hidden="1" x14ac:dyDescent="0.25">
      <c r="A800" s="23"/>
      <c r="B800" s="7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4"/>
      <c r="N800" s="45" t="e">
        <f>SUMIF([1]апрель2026!$A$5:$A$3260,$A$17:$A$1342,[1]апрель2026!$J$5:$J$3260)</f>
        <v>#VALUE!</v>
      </c>
      <c r="O800" s="45" t="e">
        <f>SUMIF([1]апрель2026!$A$5:$A$3260,$A$17:$A$1342,[1]апрель2026!$AE$5:$AE$3260)</f>
        <v>#VALUE!</v>
      </c>
      <c r="P800" s="45" t="e">
        <f>SUMIF([1]апрель2026!$A$5:$A$3260,$A$17:$A$1342,[1]апрель2026!$AF$5:$AF$3260)</f>
        <v>#VALUE!</v>
      </c>
      <c r="Q800" s="45" t="e">
        <f>SUMIF([1]апрель2026!$A$5:$A$3260,$A$17:$A$1342,[1]апрель2026!$AG$5:$AG$3260)</f>
        <v>#VALUE!</v>
      </c>
      <c r="R800" s="45" t="e">
        <f>SUMIF([1]апрель2026!$A$5:$A$3260,$A$17:$A$1342,[1]апрель2026!$AH$5:$AH$3260)</f>
        <v>#VALUE!</v>
      </c>
      <c r="S800" s="17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</row>
    <row r="801" spans="1:54" s="7" customFormat="1" ht="15.75" hidden="1" x14ac:dyDescent="0.25">
      <c r="A801" s="23"/>
      <c r="B801" s="7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4"/>
      <c r="N801" s="45" t="e">
        <f>SUMIF([1]апрель2026!$A$5:$A$3260,$A$17:$A$1342,[1]апрель2026!$J$5:$J$3260)</f>
        <v>#VALUE!</v>
      </c>
      <c r="O801" s="45" t="e">
        <f>SUMIF([1]апрель2026!$A$5:$A$3260,$A$17:$A$1342,[1]апрель2026!$AE$5:$AE$3260)</f>
        <v>#VALUE!</v>
      </c>
      <c r="P801" s="45" t="e">
        <f>SUMIF([1]апрель2026!$A$5:$A$3260,$A$17:$A$1342,[1]апрель2026!$AF$5:$AF$3260)</f>
        <v>#VALUE!</v>
      </c>
      <c r="Q801" s="45" t="e">
        <f>SUMIF([1]апрель2026!$A$5:$A$3260,$A$17:$A$1342,[1]апрель2026!$AG$5:$AG$3260)</f>
        <v>#VALUE!</v>
      </c>
      <c r="R801" s="45" t="e">
        <f>SUMIF([1]апрель2026!$A$5:$A$3260,$A$17:$A$1342,[1]апрель2026!$AH$5:$AH$3260)</f>
        <v>#VALUE!</v>
      </c>
      <c r="S801" s="17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</row>
    <row r="802" spans="1:54" s="7" customFormat="1" ht="15.75" hidden="1" x14ac:dyDescent="0.25">
      <c r="A802" s="23"/>
      <c r="B802" s="7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4"/>
      <c r="N802" s="45" t="e">
        <f>SUMIF([1]апрель2026!$A$5:$A$3260,$A$17:$A$1342,[1]апрель2026!$J$5:$J$3260)</f>
        <v>#VALUE!</v>
      </c>
      <c r="O802" s="45" t="e">
        <f>SUMIF([1]апрель2026!$A$5:$A$3260,$A$17:$A$1342,[1]апрель2026!$AE$5:$AE$3260)</f>
        <v>#VALUE!</v>
      </c>
      <c r="P802" s="45" t="e">
        <f>SUMIF([1]апрель2026!$A$5:$A$3260,$A$17:$A$1342,[1]апрель2026!$AF$5:$AF$3260)</f>
        <v>#VALUE!</v>
      </c>
      <c r="Q802" s="45" t="e">
        <f>SUMIF([1]апрель2026!$A$5:$A$3260,$A$17:$A$1342,[1]апрель2026!$AG$5:$AG$3260)</f>
        <v>#VALUE!</v>
      </c>
      <c r="R802" s="45" t="e">
        <f>SUMIF([1]апрель2026!$A$5:$A$3260,$A$17:$A$1342,[1]апрель2026!$AH$5:$AH$3260)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</row>
    <row r="803" spans="1:54" s="7" customFormat="1" hidden="1" x14ac:dyDescent="0.25">
      <c r="A803" s="23"/>
      <c r="B803" s="3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48"/>
      <c r="N803" s="55" t="e">
        <f t="shared" ref="N803:R803" si="51">SUM(N804:N821)</f>
        <v>#VALUE!</v>
      </c>
      <c r="O803" s="55" t="e">
        <f t="shared" si="51"/>
        <v>#VALUE!</v>
      </c>
      <c r="P803" s="55" t="e">
        <f t="shared" si="51"/>
        <v>#VALUE!</v>
      </c>
      <c r="Q803" s="55" t="e">
        <f t="shared" si="51"/>
        <v>#VALUE!</v>
      </c>
      <c r="R803" s="55" t="e">
        <f t="shared" si="51"/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</row>
    <row r="804" spans="1:54" s="7" customFormat="1" ht="15.75" hidden="1" x14ac:dyDescent="0.25">
      <c r="A804" s="81"/>
      <c r="B804" s="107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114"/>
      <c r="N804" s="66"/>
      <c r="O804" s="66"/>
      <c r="P804" s="66"/>
      <c r="Q804" s="66"/>
      <c r="R804" s="66"/>
      <c r="S804" s="17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</row>
    <row r="805" spans="1:54" s="7" customFormat="1" ht="15.75" hidden="1" x14ac:dyDescent="0.25">
      <c r="A805" s="87"/>
      <c r="B805" s="83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115"/>
      <c r="N805" s="58" t="e">
        <f>SUMIF([1]апрель2026!$A$5:$A$3260,$A$17:$A$1342,[1]апрель2026!$J$5:$J$3260)</f>
        <v>#VALUE!</v>
      </c>
      <c r="O805" s="58" t="e">
        <f>SUMIF([1]апрель2026!$A$5:$A$3260,$A$17:$A$1342,[1]апрель2026!$AE$5:$AE$3260)</f>
        <v>#VALUE!</v>
      </c>
      <c r="P805" s="58" t="e">
        <f>SUMIF([1]апрель2026!$A$5:$A$3260,$A$17:$A$1342,[1]апрель2026!$AF$5:$AF$3260)</f>
        <v>#VALUE!</v>
      </c>
      <c r="Q805" s="58" t="e">
        <f>SUMIF([1]апрель2026!$A$5:$A$3260,$A$17:$A$1342,[1]апрель2026!$AG$5:$AG$3260)</f>
        <v>#VALUE!</v>
      </c>
      <c r="R805" s="58" t="e">
        <f>SUMIF([1]апрель2026!$A$5:$A$3260,$A$17:$A$1342,[1]апрель2026!$AH$5:$AH$3260)</f>
        <v>#VALUE!</v>
      </c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</row>
    <row r="806" spans="1:54" s="7" customFormat="1" ht="15.75" hidden="1" x14ac:dyDescent="0.25">
      <c r="A806" s="87"/>
      <c r="B806" s="83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115"/>
      <c r="N806" s="58" t="e">
        <f>SUMIF([1]апрель2026!$A$5:$A$3260,$A$17:$A$1342,[1]апрель2026!$J$5:$J$3260)</f>
        <v>#VALUE!</v>
      </c>
      <c r="O806" s="58" t="e">
        <f>SUMIF([1]апрель2026!$A$5:$A$3260,$A$17:$A$1342,[1]апрель2026!$AE$5:$AE$3260)</f>
        <v>#VALUE!</v>
      </c>
      <c r="P806" s="58" t="e">
        <f>SUMIF([1]апрель2026!$A$5:$A$3260,$A$17:$A$1342,[1]апрель2026!$AF$5:$AF$3260)</f>
        <v>#VALUE!</v>
      </c>
      <c r="Q806" s="58" t="e">
        <f>SUMIF([1]апрель2026!$A$5:$A$3260,$A$17:$A$1342,[1]апрель2026!$AG$5:$AG$3260)</f>
        <v>#VALUE!</v>
      </c>
      <c r="R806" s="58" t="e">
        <f>SUMIF([1]апрель2026!$A$5:$A$3260,$A$17:$A$1342,[1]апрель2026!$AH$5:$AH$3260)</f>
        <v>#VALUE!</v>
      </c>
      <c r="S806" s="17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</row>
    <row r="807" spans="1:54" s="7" customFormat="1" ht="15.75" hidden="1" x14ac:dyDescent="0.25">
      <c r="A807" s="81"/>
      <c r="B807" s="80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114"/>
      <c r="N807" s="66"/>
      <c r="O807" s="66"/>
      <c r="P807" s="66"/>
      <c r="Q807" s="66"/>
      <c r="R807" s="66"/>
      <c r="S807" s="17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</row>
    <row r="808" spans="1:54" s="7" customFormat="1" hidden="1" x14ac:dyDescent="0.25">
      <c r="A808" s="23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94"/>
      <c r="N808" s="45" t="e">
        <f>SUMIF([1]апрель2026!$A$5:$A$3260,$A$17:$A$1342,[1]апрель2026!$J$5:$J$3260)</f>
        <v>#VALUE!</v>
      </c>
      <c r="O808" s="45" t="e">
        <f>SUMIF([1]апрель2026!$A$5:$A$3260,$A$17:$A$1342,[1]апрель2026!$AE$5:$AE$3260)</f>
        <v>#VALUE!</v>
      </c>
      <c r="P808" s="45" t="e">
        <f>SUMIF([1]апрель2026!$A$5:$A$3260,$A$17:$A$1342,[1]апрель2026!$AF$5:$AF$3260)</f>
        <v>#VALUE!</v>
      </c>
      <c r="Q808" s="45" t="e">
        <f>SUMIF([1]апрель2026!$A$5:$A$3260,$A$17:$A$1342,[1]апрель2026!$AG$5:$AG$3260)</f>
        <v>#VALUE!</v>
      </c>
      <c r="R808" s="45" t="e">
        <f>SUMIF([1]апрель2026!$A$5:$A$3260,$A$17:$A$1342,[1]апрель2026!$AH$5:$AH$3260)</f>
        <v>#VALUE!</v>
      </c>
      <c r="S808" s="17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</row>
    <row r="809" spans="1:54" s="7" customFormat="1" hidden="1" x14ac:dyDescent="0.25">
      <c r="A809" s="23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94"/>
      <c r="N809" s="45" t="e">
        <f>SUMIF([1]апрель2026!$A$5:$A$3260,$A$17:$A$1342,[1]апрель2026!$J$5:$J$3260)</f>
        <v>#VALUE!</v>
      </c>
      <c r="O809" s="45" t="e">
        <f>SUMIF([1]апрель2026!$A$5:$A$3260,$A$17:$A$1342,[1]апрель2026!$AE$5:$AE$3260)</f>
        <v>#VALUE!</v>
      </c>
      <c r="P809" s="45" t="e">
        <f>SUMIF([1]апрель2026!$A$5:$A$3260,$A$17:$A$1342,[1]апрель2026!$AF$5:$AF$3260)</f>
        <v>#VALUE!</v>
      </c>
      <c r="Q809" s="45" t="e">
        <f>SUMIF([1]апрель2026!$A$5:$A$3260,$A$17:$A$1342,[1]апрель2026!$AG$5:$AG$3260)</f>
        <v>#VALUE!</v>
      </c>
      <c r="R809" s="45" t="e">
        <f>SUMIF([1]апрель2026!$A$5:$A$3260,$A$17:$A$1342,[1]апрель2026!$AH$5:$AH$3260)</f>
        <v>#VALUE!</v>
      </c>
      <c r="S809" s="17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</row>
    <row r="810" spans="1:54" s="7" customFormat="1" hidden="1" x14ac:dyDescent="0.25">
      <c r="A810" s="23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94"/>
      <c r="N810" s="45" t="e">
        <f>SUMIF([1]апрель2026!$A$5:$A$3260,$A$17:$A$1342,[1]апрель2026!$J$5:$J$3260)</f>
        <v>#VALUE!</v>
      </c>
      <c r="O810" s="45" t="e">
        <f>SUMIF([1]апрель2026!$A$5:$A$3260,$A$17:$A$1342,[1]апрель2026!$AE$5:$AE$3260)</f>
        <v>#VALUE!</v>
      </c>
      <c r="P810" s="45" t="e">
        <f>SUMIF([1]апрель2026!$A$5:$A$3260,$A$17:$A$1342,[1]апрель2026!$AF$5:$AF$3260)</f>
        <v>#VALUE!</v>
      </c>
      <c r="Q810" s="45" t="e">
        <f>SUMIF([1]апрель2026!$A$5:$A$3260,$A$17:$A$1342,[1]апрель2026!$AG$5:$AG$3260)</f>
        <v>#VALUE!</v>
      </c>
      <c r="R810" s="45" t="e">
        <f>SUMIF([1]апрель2026!$A$5:$A$3260,$A$17:$A$1342,[1]апрель2026!$AH$5:$AH$3260)</f>
        <v>#VALUE!</v>
      </c>
      <c r="S810" s="17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</row>
    <row r="811" spans="1:54" s="7" customFormat="1" hidden="1" x14ac:dyDescent="0.25">
      <c r="A811" s="23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4"/>
      <c r="N811" s="45" t="e">
        <f>SUMIF([1]апрель2026!$A$5:$A$3260,$A$17:$A$1342,[1]апрель2026!$J$5:$J$3260)</f>
        <v>#VALUE!</v>
      </c>
      <c r="O811" s="45" t="e">
        <f>SUMIF([1]апрель2026!$A$5:$A$3260,$A$17:$A$1342,[1]апрель2026!$AE$5:$AE$3260)</f>
        <v>#VALUE!</v>
      </c>
      <c r="P811" s="45" t="e">
        <f>SUMIF([1]апрель2026!$A$5:$A$3260,$A$17:$A$1342,[1]апрель2026!$AF$5:$AF$3260)</f>
        <v>#VALUE!</v>
      </c>
      <c r="Q811" s="45" t="e">
        <f>SUMIF([1]апрель2026!$A$5:$A$3260,$A$17:$A$1342,[1]апрель2026!$AG$5:$AG$3260)</f>
        <v>#VALUE!</v>
      </c>
      <c r="R811" s="45" t="e">
        <f>SUMIF([1]апрель2026!$A$5:$A$3260,$A$17:$A$1342,[1]апрель2026!$AH$5:$AH$3260)</f>
        <v>#VALUE!</v>
      </c>
      <c r="S811" s="17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</row>
    <row r="812" spans="1:54" s="7" customFormat="1" hidden="1" x14ac:dyDescent="0.25">
      <c r="A812" s="23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4"/>
      <c r="N812" s="45" t="e">
        <f>SUMIF([1]апрель2026!$A$5:$A$3260,$A$17:$A$1342,[1]апрель2026!$J$5:$J$3260)</f>
        <v>#VALUE!</v>
      </c>
      <c r="O812" s="45" t="e">
        <f>SUMIF([1]апрель2026!$A$5:$A$3260,$A$17:$A$1342,[1]апрель2026!$AE$5:$AE$3260)</f>
        <v>#VALUE!</v>
      </c>
      <c r="P812" s="45" t="e">
        <f>SUMIF([1]апрель2026!$A$5:$A$3260,$A$17:$A$1342,[1]апрель2026!$AF$5:$AF$3260)</f>
        <v>#VALUE!</v>
      </c>
      <c r="Q812" s="45" t="e">
        <f>SUMIF([1]апрель2026!$A$5:$A$3260,$A$17:$A$1342,[1]апрель2026!$AG$5:$AG$3260)</f>
        <v>#VALUE!</v>
      </c>
      <c r="R812" s="45" t="e">
        <f>SUMIF([1]апрель2026!$A$5:$A$3260,$A$17:$A$1342,[1]апрель2026!$AH$5:$AH$3260)</f>
        <v>#VALUE!</v>
      </c>
      <c r="S812" s="17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</row>
    <row r="813" spans="1:54" s="7" customFormat="1" ht="15" hidden="1" customHeight="1" x14ac:dyDescent="0.25">
      <c r="A813" s="23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4"/>
      <c r="N813" s="45" t="e">
        <f>SUMIF([1]апрель2026!$A$5:$A$3260,$A$17:$A$1342,[1]апрель2026!$J$5:$J$3260)</f>
        <v>#VALUE!</v>
      </c>
      <c r="O813" s="45" t="e">
        <f>SUMIF([1]апрель2026!$A$5:$A$3260,$A$17:$A$1342,[1]апрель2026!$AE$5:$AE$3260)</f>
        <v>#VALUE!</v>
      </c>
      <c r="P813" s="45" t="e">
        <f>SUMIF([1]апрель2026!$A$5:$A$3260,$A$17:$A$1342,[1]апрель2026!$AF$5:$AF$3260)</f>
        <v>#VALUE!</v>
      </c>
      <c r="Q813" s="45" t="e">
        <f>SUMIF([1]апрель2026!$A$5:$A$3260,$A$17:$A$1342,[1]апрель2026!$AG$5:$AG$3260)</f>
        <v>#VALUE!</v>
      </c>
      <c r="R813" s="45" t="e">
        <f>SUMIF([1]апрель2026!$A$5:$A$3260,$A$17:$A$1342,[1]апрель2026!$AH$5:$AH$3260)</f>
        <v>#VALUE!</v>
      </c>
      <c r="S813" s="17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</row>
    <row r="814" spans="1:54" s="7" customFormat="1" ht="15" hidden="1" customHeight="1" x14ac:dyDescent="0.25">
      <c r="A814" s="23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4"/>
      <c r="N814" s="45" t="e">
        <f>SUMIF([1]апрель2026!$A$5:$A$3260,$A$17:$A$1342,[1]апрель2026!$J$5:$J$3260)</f>
        <v>#VALUE!</v>
      </c>
      <c r="O814" s="45" t="e">
        <f>SUMIF([1]апрель2026!$A$5:$A$3260,$A$17:$A$1342,[1]апрель2026!$AE$5:$AE$3260)</f>
        <v>#VALUE!</v>
      </c>
      <c r="P814" s="45" t="e">
        <f>SUMIF([1]апрель2026!$A$5:$A$3260,$A$17:$A$1342,[1]апрель2026!$AF$5:$AF$3260)</f>
        <v>#VALUE!</v>
      </c>
      <c r="Q814" s="45" t="e">
        <f>SUMIF([1]апрель2026!$A$5:$A$3260,$A$17:$A$1342,[1]апрель2026!$AG$5:$AG$3260)</f>
        <v>#VALUE!</v>
      </c>
      <c r="R814" s="45" t="e">
        <f>SUMIF([1]апрель2026!$A$5:$A$3260,$A$17:$A$1342,[1]апрель2026!$AH$5:$AH$3260)</f>
        <v>#VALUE!</v>
      </c>
      <c r="S814" s="17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</row>
    <row r="815" spans="1:54" s="7" customFormat="1" ht="15" hidden="1" customHeight="1" x14ac:dyDescent="0.25">
      <c r="A815" s="23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94"/>
      <c r="N815" s="45" t="e">
        <f>SUMIF([1]апрель2026!$A$5:$A$3260,$A$17:$A$1342,[1]апрель2026!$J$5:$J$3260)</f>
        <v>#VALUE!</v>
      </c>
      <c r="O815" s="45" t="e">
        <f>SUMIF([1]апрель2026!$A$5:$A$3260,$A$17:$A$1342,[1]апрель2026!$AE$5:$AE$3260)</f>
        <v>#VALUE!</v>
      </c>
      <c r="P815" s="45" t="e">
        <f>SUMIF([1]апрель2026!$A$5:$A$3260,$A$17:$A$1342,[1]апрель2026!$AF$5:$AF$3260)</f>
        <v>#VALUE!</v>
      </c>
      <c r="Q815" s="45" t="e">
        <f>SUMIF([1]апрель2026!$A$5:$A$3260,$A$17:$A$1342,[1]апрель2026!$AG$5:$AG$3260)</f>
        <v>#VALUE!</v>
      </c>
      <c r="R815" s="45" t="e">
        <f>SUMIF([1]апрель2026!$A$5:$A$3260,$A$17:$A$1342,[1]апрель2026!$AH$5:$AH$3260)</f>
        <v>#VALUE!</v>
      </c>
      <c r="S815" s="17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</row>
    <row r="816" spans="1:54" s="7" customFormat="1" ht="15" hidden="1" customHeight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4"/>
      <c r="N816" s="45" t="e">
        <f>SUMIF([1]апрель2026!$A$5:$A$3260,$A$17:$A$1342,[1]апрель2026!$J$5:$J$3260)</f>
        <v>#VALUE!</v>
      </c>
      <c r="O816" s="45" t="e">
        <f>SUMIF([1]апрель2026!$A$5:$A$3260,$A$17:$A$1342,[1]апрель2026!$AE$5:$AE$3260)</f>
        <v>#VALUE!</v>
      </c>
      <c r="P816" s="45" t="e">
        <f>SUMIF([1]апрель2026!$A$5:$A$3260,$A$17:$A$1342,[1]апрель2026!$AF$5:$AF$3260)</f>
        <v>#VALUE!</v>
      </c>
      <c r="Q816" s="45" t="e">
        <f>SUMIF([1]апрель2026!$A$5:$A$3260,$A$17:$A$1342,[1]апрель2026!$AG$5:$AG$3260)</f>
        <v>#VALUE!</v>
      </c>
      <c r="R816" s="45" t="e">
        <f>SUMIF([1]апрель2026!$A$5:$A$3260,$A$17:$A$1342,[1]апрель2026!$AH$5:$AH$3260)</f>
        <v>#VALUE!</v>
      </c>
      <c r="S816" s="17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</row>
    <row r="817" spans="1:85" s="7" customFormat="1" ht="15" hidden="1" customHeight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4"/>
      <c r="N817" s="45" t="e">
        <f>SUMIF([1]апрель2026!$A$5:$A$3260,$A$17:$A$1342,[1]апрель2026!$J$5:$J$3260)</f>
        <v>#VALUE!</v>
      </c>
      <c r="O817" s="45" t="e">
        <f>SUMIF([1]апрель2026!$A$5:$A$3260,$A$17:$A$1342,[1]апрель2026!$AE$5:$AE$3260)</f>
        <v>#VALUE!</v>
      </c>
      <c r="P817" s="45" t="e">
        <f>SUMIF([1]апрель2026!$A$5:$A$3260,$A$17:$A$1342,[1]апрель2026!$AF$5:$AF$3260)</f>
        <v>#VALUE!</v>
      </c>
      <c r="Q817" s="45" t="e">
        <f>SUMIF([1]апрель2026!$A$5:$A$3260,$A$17:$A$1342,[1]апрель2026!$AG$5:$AG$3260)</f>
        <v>#VALUE!</v>
      </c>
      <c r="R817" s="45" t="e">
        <f>SUMIF([1]апрель2026!$A$5:$A$3260,$A$17:$A$1342,[1]апрель2026!$AH$5:$AH$3260)</f>
        <v>#VALUE!</v>
      </c>
      <c r="S817" s="17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</row>
    <row r="818" spans="1:85" ht="15" hidden="1" customHeight="1" x14ac:dyDescent="0.25">
      <c r="A818" s="23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94"/>
      <c r="N818" s="45" t="e">
        <f>SUMIF([1]апрель2026!$A$5:$A$3260,$A$17:$A$1342,[1]апрель2026!$J$5:$J$3260)</f>
        <v>#VALUE!</v>
      </c>
      <c r="O818" s="45" t="e">
        <f>SUMIF([1]апрель2026!$A$5:$A$3260,$A$17:$A$1342,[1]апрель2026!$AE$5:$AE$3260)</f>
        <v>#VALUE!</v>
      </c>
      <c r="P818" s="45" t="e">
        <f>SUMIF([1]апрель2026!$A$5:$A$3260,$A$17:$A$1342,[1]апрель2026!$AF$5:$AF$3260)</f>
        <v>#VALUE!</v>
      </c>
      <c r="Q818" s="45" t="e">
        <f>SUMIF([1]апрель2026!$A$5:$A$3260,$A$17:$A$1342,[1]апрель2026!$AG$5:$AG$3260)</f>
        <v>#VALUE!</v>
      </c>
      <c r="R818" s="45" t="e">
        <f>SUMIF([1]апрель2026!$A$5:$A$3260,$A$17:$A$1342,[1]апрель2026!$AH$5:$AH$3260)</f>
        <v>#VALUE!</v>
      </c>
    </row>
    <row r="819" spans="1:85" ht="15" hidden="1" customHeight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4"/>
      <c r="N819" s="45" t="e">
        <f>SUMIF([1]апрель2026!$A$5:$A$3260,$A$17:$A$1342,[1]апрель2026!$J$5:$J$3260)</f>
        <v>#VALUE!</v>
      </c>
      <c r="O819" s="45" t="e">
        <f>SUMIF([1]апрель2026!$A$5:$A$3260,$A$17:$A$1342,[1]апрель2026!$AE$5:$AE$3260)</f>
        <v>#VALUE!</v>
      </c>
      <c r="P819" s="45" t="e">
        <f>SUMIF([1]апрель2026!$A$5:$A$3260,$A$17:$A$1342,[1]апрель2026!$AF$5:$AF$3260)</f>
        <v>#VALUE!</v>
      </c>
      <c r="Q819" s="45" t="e">
        <f>SUMIF([1]апрель2026!$A$5:$A$3260,$A$17:$A$1342,[1]апрель2026!$AG$5:$AG$3260)</f>
        <v>#VALUE!</v>
      </c>
      <c r="R819" s="45" t="e">
        <f>SUMIF([1]апрель2026!$A$5:$A$3260,$A$17:$A$1342,[1]апрель2026!$AH$5:$AH$3260)</f>
        <v>#VALUE!</v>
      </c>
    </row>
    <row r="820" spans="1:85" ht="15" hidden="1" customHeight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4"/>
      <c r="N820" s="45" t="e">
        <f>SUMIF([1]апрель2026!$A$5:$A$3260,$A$17:$A$1342,[1]апрель2026!$J$5:$J$3260)</f>
        <v>#VALUE!</v>
      </c>
      <c r="O820" s="45" t="e">
        <f>SUMIF([1]апрель2026!$A$5:$A$3260,$A$17:$A$1342,[1]апрель2026!$AE$5:$AE$3260)</f>
        <v>#VALUE!</v>
      </c>
      <c r="P820" s="45" t="e">
        <f>SUMIF([1]апрель2026!$A$5:$A$3260,$A$17:$A$1342,[1]апрель2026!$AF$5:$AF$3260)</f>
        <v>#VALUE!</v>
      </c>
      <c r="Q820" s="45" t="e">
        <f>SUMIF([1]апрель2026!$A$5:$A$3260,$A$17:$A$1342,[1]апрель2026!$AG$5:$AG$3260)</f>
        <v>#VALUE!</v>
      </c>
      <c r="R820" s="45" t="e">
        <f>SUMIF([1]апрель2026!$A$5:$A$3260,$A$17:$A$1342,[1]апрель2026!$AH$5:$AH$3260)</f>
        <v>#VALUE!</v>
      </c>
    </row>
    <row r="821" spans="1:85" ht="15" hidden="1" customHeight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4"/>
      <c r="N821" s="45" t="e">
        <f>SUMIF([1]апрель2026!$A$5:$A$3260,$A$17:$A$1342,[1]апрель2026!$J$5:$J$3260)</f>
        <v>#VALUE!</v>
      </c>
      <c r="O821" s="45" t="e">
        <f>SUMIF([1]апрель2026!$A$5:$A$3260,$A$17:$A$1342,[1]апрель2026!$AE$5:$AE$3260)</f>
        <v>#VALUE!</v>
      </c>
      <c r="P821" s="45" t="e">
        <f>SUMIF([1]апрель2026!$A$5:$A$3260,$A$17:$A$1342,[1]апрель2026!$AF$5:$AF$3260)</f>
        <v>#VALUE!</v>
      </c>
      <c r="Q821" s="45" t="e">
        <f>SUMIF([1]апрель2026!$A$5:$A$3260,$A$17:$A$1342,[1]апрель2026!$AG$5:$AG$3260)</f>
        <v>#VALUE!</v>
      </c>
      <c r="R821" s="45" t="e">
        <f>SUMIF([1]апрель2026!$A$5:$A$3260,$A$17:$A$1342,[1]апрель2026!$AH$5:$AH$3260)</f>
        <v>#VALUE!</v>
      </c>
    </row>
    <row r="822" spans="1:85" ht="15" customHeight="1" x14ac:dyDescent="0.25">
      <c r="A822" s="23"/>
      <c r="B822" s="3" t="s">
        <v>19</v>
      </c>
      <c r="C822" s="9">
        <v>0</v>
      </c>
      <c r="D822" s="9">
        <v>718666.68</v>
      </c>
      <c r="E822" s="9">
        <v>693994.35000000009</v>
      </c>
      <c r="F822" s="9">
        <v>96.566930026587571</v>
      </c>
      <c r="G822" s="9">
        <v>24672.329999999958</v>
      </c>
      <c r="H822" s="9">
        <v>0</v>
      </c>
      <c r="I822" s="9">
        <v>177158.55000000005</v>
      </c>
      <c r="J822" s="9">
        <v>152486.21999999991</v>
      </c>
      <c r="K822" s="9">
        <v>86.073305522087352</v>
      </c>
      <c r="L822" s="9">
        <v>24672.330000000133</v>
      </c>
      <c r="M822" s="48">
        <v>24672.330000000133</v>
      </c>
      <c r="N822" s="55" t="e">
        <f t="shared" ref="N822:R822" si="52">N682+N729+N759+N798+N803+N732</f>
        <v>#VALUE!</v>
      </c>
      <c r="O822" s="55" t="e">
        <f t="shared" si="52"/>
        <v>#VALUE!</v>
      </c>
      <c r="P822" s="55" t="e">
        <f t="shared" si="52"/>
        <v>#VALUE!</v>
      </c>
      <c r="Q822" s="55" t="e">
        <f t="shared" si="52"/>
        <v>#VALUE!</v>
      </c>
      <c r="R822" s="55" t="e">
        <f t="shared" si="52"/>
        <v>#VALUE!</v>
      </c>
    </row>
    <row r="823" spans="1:85" ht="15" customHeight="1" x14ac:dyDescent="0.25">
      <c r="A823" s="23"/>
      <c r="B823" s="3" t="s">
        <v>23</v>
      </c>
      <c r="C823" s="2"/>
      <c r="D823" s="2"/>
      <c r="E823" s="2"/>
      <c r="F823" s="2" t="e">
        <v>#DIV/0!</v>
      </c>
      <c r="G823" s="2"/>
      <c r="H823" s="2"/>
      <c r="I823" s="2"/>
      <c r="J823" s="2"/>
      <c r="K823" s="2" t="e">
        <v>#DIV/0!</v>
      </c>
      <c r="L823" s="2"/>
      <c r="M823" s="94"/>
      <c r="N823" s="56"/>
      <c r="O823" s="56"/>
      <c r="P823" s="56"/>
      <c r="Q823" s="56"/>
      <c r="R823" s="56"/>
    </row>
    <row r="824" spans="1:85" ht="15" customHeight="1" x14ac:dyDescent="0.25">
      <c r="A824" s="23"/>
      <c r="B824" s="3" t="s">
        <v>10</v>
      </c>
      <c r="C824" s="9">
        <v>0</v>
      </c>
      <c r="D824" s="9">
        <v>58934.39</v>
      </c>
      <c r="E824" s="9">
        <v>46182.679999999993</v>
      </c>
      <c r="F824" s="9">
        <v>78.362870982460322</v>
      </c>
      <c r="G824" s="9">
        <v>12751.710000000006</v>
      </c>
      <c r="H824" s="9">
        <v>5984.4100000000035</v>
      </c>
      <c r="I824" s="9">
        <v>15619.43</v>
      </c>
      <c r="J824" s="9">
        <v>8852.1299999999992</v>
      </c>
      <c r="K824" s="9">
        <v>56.673835088732424</v>
      </c>
      <c r="L824" s="9">
        <v>6767.3000000000011</v>
      </c>
      <c r="M824" s="48">
        <v>12751.710000000005</v>
      </c>
      <c r="N824" s="55" t="e">
        <f t="shared" ref="N824:R824" si="53">SUM(N825:N860)</f>
        <v>#VALUE!</v>
      </c>
      <c r="O824" s="55" t="e">
        <f t="shared" si="53"/>
        <v>#VALUE!</v>
      </c>
      <c r="P824" s="55" t="e">
        <f t="shared" si="53"/>
        <v>#VALUE!</v>
      </c>
      <c r="Q824" s="55" t="e">
        <f t="shared" si="53"/>
        <v>#VALUE!</v>
      </c>
      <c r="R824" s="55" t="e">
        <f t="shared" si="53"/>
        <v>#VALUE!</v>
      </c>
    </row>
    <row r="825" spans="1:85" s="20" customFormat="1" ht="15" hidden="1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12"/>
      <c r="N825" s="19" t="e">
        <f>SUMIF([1]апрель2026!$A$5:$A$3260,$A$17:$A$1342,[1]апрель2026!$J$5:$J$3260)</f>
        <v>#VALUE!</v>
      </c>
      <c r="O825" s="19" t="e">
        <f>SUMIF([1]апрель2026!$A$5:$A$3260,$A$17:$A$1342,[1]апрель2026!$AE$5:$AE$3260)</f>
        <v>#VALUE!</v>
      </c>
      <c r="P825" s="19" t="e">
        <f>SUMIF([1]апрель2026!$A$5:$A$3260,$A$17:$A$1342,[1]апрель2026!$AF$5:$AF$3260)</f>
        <v>#VALUE!</v>
      </c>
      <c r="Q825" s="19" t="e">
        <f>SUMIF([1]апрель2026!$A$5:$A$3260,$A$17:$A$1342,[1]апрель2026!$AG$5:$AG$3260)</f>
        <v>#VALUE!</v>
      </c>
      <c r="R825" s="19" t="e">
        <f>SUMIF([1]апрель2026!$A$5:$A$3260,$A$17:$A$1342,[1]апрель2026!$AH$5:$AH$3260)</f>
        <v>#VALUE!</v>
      </c>
      <c r="S825" s="17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</row>
    <row r="826" spans="1:85" s="95" customFormat="1" ht="15" hidden="1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12"/>
      <c r="N826" s="19" t="e">
        <f>SUMIF([1]апрель2026!$A$5:$A$3260,$A$17:$A$1342,[1]апрель2026!$J$5:$J$3260)</f>
        <v>#VALUE!</v>
      </c>
      <c r="O826" s="19" t="e">
        <f>SUMIF([1]апрель2026!$A$5:$A$3260,$A$17:$A$1342,[1]апрель2026!$AE$5:$AE$3260)</f>
        <v>#VALUE!</v>
      </c>
      <c r="P826" s="19" t="e">
        <f>SUMIF([1]апрель2026!$A$5:$A$3260,$A$17:$A$1342,[1]апрель2026!$AF$5:$AF$3260)</f>
        <v>#VALUE!</v>
      </c>
      <c r="Q826" s="19" t="e">
        <f>SUMIF([1]апрель2026!$A$5:$A$3260,$A$17:$A$1342,[1]апрель2026!$AG$5:$AG$3260)</f>
        <v>#VALUE!</v>
      </c>
      <c r="R826" s="19" t="e">
        <f>SUMIF([1]апрель2026!$A$5:$A$3260,$A$17:$A$1342,[1]апрель2026!$AH$5:$AH$3260)</f>
        <v>#VALUE!</v>
      </c>
      <c r="S826" s="17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</row>
    <row r="827" spans="1:85" s="95" customFormat="1" ht="15" hidden="1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12"/>
      <c r="N827" s="19" t="e">
        <f>SUMIF([1]апрель2026!$A$5:$A$3260,$A$17:$A$1342,[1]апрель2026!$J$5:$J$3260)</f>
        <v>#VALUE!</v>
      </c>
      <c r="O827" s="19" t="e">
        <f>SUMIF([1]апрель2026!$A$5:$A$3260,$A$17:$A$1342,[1]апрель2026!$AE$5:$AE$3260)</f>
        <v>#VALUE!</v>
      </c>
      <c r="P827" s="19" t="e">
        <f>SUMIF([1]апрель2026!$A$5:$A$3260,$A$17:$A$1342,[1]апрель2026!$AF$5:$AF$3260)</f>
        <v>#VALUE!</v>
      </c>
      <c r="Q827" s="19" t="e">
        <f>SUMIF([1]апрель2026!$A$5:$A$3260,$A$17:$A$1342,[1]апрель2026!$AG$5:$AG$3260)</f>
        <v>#VALUE!</v>
      </c>
      <c r="R827" s="19" t="e">
        <f>SUMIF([1]апрель2026!$A$5:$A$3260,$A$17:$A$1342,[1]апрель2026!$AH$5:$AH$3260)</f>
        <v>#VALUE!</v>
      </c>
      <c r="S827" s="17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</row>
    <row r="828" spans="1:85" s="20" customFormat="1" ht="15" hidden="1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12"/>
      <c r="N828" s="19" t="e">
        <f>SUMIF([1]апрель2026!$A$5:$A$3260,$A$17:$A$1342,[1]апрель2026!$J$5:$J$3260)</f>
        <v>#VALUE!</v>
      </c>
      <c r="O828" s="19" t="e">
        <f>SUMIF([1]апрель2026!$A$5:$A$3260,$A$17:$A$1342,[1]апрель2026!$AE$5:$AE$3260)</f>
        <v>#VALUE!</v>
      </c>
      <c r="P828" s="19" t="e">
        <f>SUMIF([1]апрель2026!$A$5:$A$3260,$A$17:$A$1342,[1]апрель2026!$AF$5:$AF$3260)</f>
        <v>#VALUE!</v>
      </c>
      <c r="Q828" s="19" t="e">
        <f>SUMIF([1]апрель2026!$A$5:$A$3260,$A$17:$A$1342,[1]апрель2026!$AG$5:$AG$3260)</f>
        <v>#VALUE!</v>
      </c>
      <c r="R828" s="19" t="e">
        <f>SUMIF([1]апрель2026!$A$5:$A$3260,$A$17:$A$1342,[1]апрель2026!$AH$5:$AH$3260)</f>
        <v>#VALUE!</v>
      </c>
      <c r="S828" s="17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</row>
    <row r="829" spans="1:85" s="20" customFormat="1" ht="15" hidden="1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12"/>
      <c r="N829" s="19" t="e">
        <f>SUMIF([1]апрель2026!$A$5:$A$3260,$A$17:$A$1342,[1]апрель2026!$J$5:$J$3260)</f>
        <v>#VALUE!</v>
      </c>
      <c r="O829" s="19" t="e">
        <f>SUMIF([1]апрель2026!$A$5:$A$3260,$A$17:$A$1342,[1]апрель2026!$AE$5:$AE$3260)</f>
        <v>#VALUE!</v>
      </c>
      <c r="P829" s="19" t="e">
        <f>SUMIF([1]апрель2026!$A$5:$A$3260,$A$17:$A$1342,[1]апрель2026!$AF$5:$AF$3260)</f>
        <v>#VALUE!</v>
      </c>
      <c r="Q829" s="19" t="e">
        <f>SUMIF([1]апрель2026!$A$5:$A$3260,$A$17:$A$1342,[1]апрель2026!$AG$5:$AG$3260)</f>
        <v>#VALUE!</v>
      </c>
      <c r="R829" s="19" t="e">
        <f>SUMIF([1]апрель2026!$A$5:$A$3260,$A$17:$A$1342,[1]апрель2026!$AH$5:$AH$3260)</f>
        <v>#VALUE!</v>
      </c>
      <c r="S829" s="17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</row>
    <row r="830" spans="1:85" s="20" customFormat="1" ht="15" hidden="1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12"/>
      <c r="N830" s="19" t="e">
        <f>SUMIF([1]апрель2026!$A$5:$A$3260,$A$17:$A$1342,[1]апрель2026!$J$5:$J$3260)</f>
        <v>#VALUE!</v>
      </c>
      <c r="O830" s="19" t="e">
        <f>SUMIF([1]апрель2026!$A$5:$A$3260,$A$17:$A$1342,[1]апрель2026!$AE$5:$AE$3260)</f>
        <v>#VALUE!</v>
      </c>
      <c r="P830" s="19" t="e">
        <f>SUMIF([1]апрель2026!$A$5:$A$3260,$A$17:$A$1342,[1]апрель2026!$AF$5:$AF$3260)</f>
        <v>#VALUE!</v>
      </c>
      <c r="Q830" s="19" t="e">
        <f>SUMIF([1]апрель2026!$A$5:$A$3260,$A$17:$A$1342,[1]апрель2026!$AG$5:$AG$3260)</f>
        <v>#VALUE!</v>
      </c>
      <c r="R830" s="19" t="e">
        <f>SUMIF([1]апрель2026!$A$5:$A$3260,$A$17:$A$1342,[1]апрель2026!$AH$5:$AH$3260)</f>
        <v>#VALUE!</v>
      </c>
      <c r="S830" s="17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</row>
    <row r="831" spans="1:85" s="20" customFormat="1" ht="15" hidden="1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12"/>
      <c r="N831" s="19" t="e">
        <f>SUMIF([1]апрель2026!$A$5:$A$3260,$A$17:$A$1342,[1]апрель2026!$J$5:$J$3260)</f>
        <v>#VALUE!</v>
      </c>
      <c r="O831" s="19" t="e">
        <f>SUMIF([1]апрель2026!$A$5:$A$3260,$A$17:$A$1342,[1]апрель2026!$AE$5:$AE$3260)</f>
        <v>#VALUE!</v>
      </c>
      <c r="P831" s="19" t="e">
        <f>SUMIF([1]апрель2026!$A$5:$A$3260,$A$17:$A$1342,[1]апрель2026!$AF$5:$AF$3260)</f>
        <v>#VALUE!</v>
      </c>
      <c r="Q831" s="19" t="e">
        <f>SUMIF([1]апрель2026!$A$5:$A$3260,$A$17:$A$1342,[1]апрель2026!$AG$5:$AG$3260)</f>
        <v>#VALUE!</v>
      </c>
      <c r="R831" s="19" t="e">
        <f>SUMIF([1]апрель2026!$A$5:$A$3260,$A$17:$A$1342,[1]апрель2026!$AH$5:$AH$3260)</f>
        <v>#VALUE!</v>
      </c>
      <c r="S831" s="17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</row>
    <row r="832" spans="1:85" s="20" customFormat="1" ht="15" hidden="1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12"/>
      <c r="N832" s="19" t="e">
        <f>SUMIF([1]апрель2026!$A$5:$A$3260,$A$17:$A$1342,[1]апрель2026!$J$5:$J$3260)</f>
        <v>#VALUE!</v>
      </c>
      <c r="O832" s="19" t="e">
        <f>SUMIF([1]апрель2026!$A$5:$A$3260,$A$17:$A$1342,[1]апрель2026!$AE$5:$AE$3260)</f>
        <v>#VALUE!</v>
      </c>
      <c r="P832" s="19" t="e">
        <f>SUMIF([1]апрель2026!$A$5:$A$3260,$A$17:$A$1342,[1]апрель2026!$AF$5:$AF$3260)</f>
        <v>#VALUE!</v>
      </c>
      <c r="Q832" s="19" t="e">
        <f>SUMIF([1]апрель2026!$A$5:$A$3260,$A$17:$A$1342,[1]апрель2026!$AG$5:$AG$3260)</f>
        <v>#VALUE!</v>
      </c>
      <c r="R832" s="19" t="e">
        <f>SUMIF([1]апрель2026!$A$5:$A$3260,$A$17:$A$1342,[1]апрель2026!$AH$5:$AH$3260)</f>
        <v>#VALUE!</v>
      </c>
      <c r="S832" s="17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</row>
    <row r="833" spans="1:85" s="20" customFormat="1" ht="15" hidden="1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12"/>
      <c r="N833" s="19" t="e">
        <f>SUMIF([1]апрель2026!$A$5:$A$3260,$A$17:$A$1342,[1]апрель2026!$J$5:$J$3260)</f>
        <v>#VALUE!</v>
      </c>
      <c r="O833" s="19" t="e">
        <f>SUMIF([1]апрель2026!$A$5:$A$3260,$A$17:$A$1342,[1]апрель2026!$AE$5:$AE$3260)</f>
        <v>#VALUE!</v>
      </c>
      <c r="P833" s="19" t="e">
        <f>SUMIF([1]апрель2026!$A$5:$A$3260,$A$17:$A$1342,[1]апрель2026!$AF$5:$AF$3260)</f>
        <v>#VALUE!</v>
      </c>
      <c r="Q833" s="19" t="e">
        <f>SUMIF([1]апрель2026!$A$5:$A$3260,$A$17:$A$1342,[1]апрель2026!$AG$5:$AG$3260)</f>
        <v>#VALUE!</v>
      </c>
      <c r="R833" s="19" t="e">
        <f>SUMIF([1]апрель2026!$A$5:$A$3260,$A$17:$A$1342,[1]апрель2026!$AH$5:$AH$3260)</f>
        <v>#VALUE!</v>
      </c>
      <c r="S833" s="17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</row>
    <row r="834" spans="1:85" s="20" customFormat="1" ht="15" hidden="1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12"/>
      <c r="N834" s="19" t="e">
        <f>SUMIF([1]апрель2026!$A$5:$A$3260,$A$17:$A$1342,[1]апрель2026!$J$5:$J$3260)</f>
        <v>#VALUE!</v>
      </c>
      <c r="O834" s="19" t="e">
        <f>SUMIF([1]апрель2026!$A$5:$A$3260,$A$17:$A$1342,[1]апрель2026!$AE$5:$AE$3260)</f>
        <v>#VALUE!</v>
      </c>
      <c r="P834" s="19" t="e">
        <f>SUMIF([1]апрель2026!$A$5:$A$3260,$A$17:$A$1342,[1]апрель2026!$AF$5:$AF$3260)</f>
        <v>#VALUE!</v>
      </c>
      <c r="Q834" s="19" t="e">
        <f>SUMIF([1]апрель2026!$A$5:$A$3260,$A$17:$A$1342,[1]апрель2026!$AG$5:$AG$3260)</f>
        <v>#VALUE!</v>
      </c>
      <c r="R834" s="19" t="e">
        <f>SUMIF([1]апрель2026!$A$5:$A$3260,$A$17:$A$1342,[1]апрель2026!$AH$5:$AH$3260)</f>
        <v>#VALUE!</v>
      </c>
      <c r="S834" s="17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</row>
    <row r="835" spans="1:85" s="20" customFormat="1" ht="15" hidden="1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12"/>
      <c r="N835" s="19" t="e">
        <f>SUMIF([1]апрель2026!$A$5:$A$3260,$A$17:$A$1342,[1]апрель2026!$J$5:$J$3260)</f>
        <v>#VALUE!</v>
      </c>
      <c r="O835" s="19" t="e">
        <f>SUMIF([1]апрель2026!$A$5:$A$3260,$A$17:$A$1342,[1]апрель2026!$AE$5:$AE$3260)</f>
        <v>#VALUE!</v>
      </c>
      <c r="P835" s="19" t="e">
        <f>SUMIF([1]апрель2026!$A$5:$A$3260,$A$17:$A$1342,[1]апрель2026!$AF$5:$AF$3260)</f>
        <v>#VALUE!</v>
      </c>
      <c r="Q835" s="19" t="e">
        <f>SUMIF([1]апрель2026!$A$5:$A$3260,$A$17:$A$1342,[1]апрель2026!$AG$5:$AG$3260)</f>
        <v>#VALUE!</v>
      </c>
      <c r="R835" s="19" t="e">
        <f>SUMIF([1]апрель2026!$A$5:$A$3260,$A$17:$A$1342,[1]апрель2026!$AH$5:$AH$3260)</f>
        <v>#VALUE!</v>
      </c>
      <c r="S835" s="17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</row>
    <row r="836" spans="1:85" s="20" customFormat="1" ht="15" hidden="1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12"/>
      <c r="N836" s="19" t="e">
        <f>SUMIF([1]апрель2026!$A$5:$A$3260,$A$17:$A$1342,[1]апрель2026!$J$5:$J$3260)</f>
        <v>#VALUE!</v>
      </c>
      <c r="O836" s="19" t="e">
        <f>SUMIF([1]апрель2026!$A$5:$A$3260,$A$17:$A$1342,[1]апрель2026!$AE$5:$AE$3260)</f>
        <v>#VALUE!</v>
      </c>
      <c r="P836" s="19" t="e">
        <f>SUMIF([1]апрель2026!$A$5:$A$3260,$A$17:$A$1342,[1]апрель2026!$AF$5:$AF$3260)</f>
        <v>#VALUE!</v>
      </c>
      <c r="Q836" s="19" t="e">
        <f>SUMIF([1]апрель2026!$A$5:$A$3260,$A$17:$A$1342,[1]апрель2026!$AG$5:$AG$3260)</f>
        <v>#VALUE!</v>
      </c>
      <c r="R836" s="19" t="e">
        <f>SUMIF([1]апрель2026!$A$5:$A$3260,$A$17:$A$1342,[1]апрель2026!$AH$5:$AH$3260)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</row>
    <row r="837" spans="1:85" s="20" customFormat="1" ht="15" hidden="1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12"/>
      <c r="N837" s="19" t="e">
        <f>SUMIF([1]апрель2026!$A$5:$A$3260,$A$17:$A$1342,[1]апрель2026!$J$5:$J$3260)</f>
        <v>#VALUE!</v>
      </c>
      <c r="O837" s="19" t="e">
        <f>SUMIF([1]апрель2026!$A$5:$A$3260,$A$17:$A$1342,[1]апрель2026!$AE$5:$AE$3260)</f>
        <v>#VALUE!</v>
      </c>
      <c r="P837" s="19" t="e">
        <f>SUMIF([1]апрель2026!$A$5:$A$3260,$A$17:$A$1342,[1]апрель2026!$AF$5:$AF$3260)</f>
        <v>#VALUE!</v>
      </c>
      <c r="Q837" s="19" t="e">
        <f>SUMIF([1]апрель2026!$A$5:$A$3260,$A$17:$A$1342,[1]апрель2026!$AG$5:$AG$3260)</f>
        <v>#VALUE!</v>
      </c>
      <c r="R837" s="19" t="e">
        <f>SUMIF([1]апрель2026!$A$5:$A$3260,$A$17:$A$1342,[1]апрель2026!$AH$5:$AH$3260)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</row>
    <row r="838" spans="1:85" ht="15" customHeight="1" x14ac:dyDescent="0.25">
      <c r="A838" s="2">
        <v>2678</v>
      </c>
      <c r="B838" s="2" t="s">
        <v>55</v>
      </c>
      <c r="C838" s="2">
        <v>0</v>
      </c>
      <c r="D838" s="2">
        <v>58934.39</v>
      </c>
      <c r="E838" s="2">
        <v>46182.679999999993</v>
      </c>
      <c r="F838" s="2">
        <v>78.362870982460322</v>
      </c>
      <c r="G838" s="2">
        <v>12751.710000000006</v>
      </c>
      <c r="H838" s="2">
        <v>5984.4100000000035</v>
      </c>
      <c r="I838" s="2">
        <v>15619.43</v>
      </c>
      <c r="J838" s="2">
        <v>8852.1299999999992</v>
      </c>
      <c r="K838" s="2">
        <v>56.673835088732424</v>
      </c>
      <c r="L838" s="2">
        <v>6767.3000000000011</v>
      </c>
      <c r="M838" s="94">
        <v>12751.710000000005</v>
      </c>
      <c r="N838" s="19" t="e">
        <f>SUMIF([1]апрель2026!$A$5:$A$3260,$A$17:$A$1342,[1]апрель2026!$J$5:$J$3260)</f>
        <v>#VALUE!</v>
      </c>
      <c r="O838" s="19" t="e">
        <f>SUMIF([1]апрель2026!$A$5:$A$3260,$A$17:$A$1342,[1]апрель2026!$AE$5:$AE$3260)</f>
        <v>#VALUE!</v>
      </c>
      <c r="P838" s="19" t="e">
        <f>SUMIF([1]апрель2026!$A$5:$A$3260,$A$17:$A$1342,[1]апрель2026!$AF$5:$AF$3260)</f>
        <v>#VALUE!</v>
      </c>
      <c r="Q838" s="19" t="e">
        <f>SUMIF([1]апрель2026!$A$5:$A$3260,$A$17:$A$1342,[1]апрель2026!$AG$5:$AG$3260)</f>
        <v>#VALUE!</v>
      </c>
      <c r="R838" s="19" t="e">
        <f>SUMIF([1]апрель2026!$A$5:$A$3260,$A$17:$A$1342,[1]апрель2026!$AH$5:$AH$3260)</f>
        <v>#VALUE!</v>
      </c>
    </row>
    <row r="839" spans="1:85" s="20" customFormat="1" ht="15" hidden="1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12"/>
      <c r="N839" s="19" t="e">
        <f>SUMIF([1]апрель2026!$A$5:$A$3260,$A$17:$A$1342,[1]апрель2026!$J$5:$J$3260)</f>
        <v>#VALUE!</v>
      </c>
      <c r="O839" s="19" t="e">
        <f>SUMIF([1]апрель2026!$A$5:$A$3260,$A$17:$A$1342,[1]апрель2026!$AE$5:$AE$3260)</f>
        <v>#VALUE!</v>
      </c>
      <c r="P839" s="19" t="e">
        <f>SUMIF([1]апрель2026!$A$5:$A$3260,$A$17:$A$1342,[1]апрель2026!$AF$5:$AF$3260)</f>
        <v>#VALUE!</v>
      </c>
      <c r="Q839" s="19" t="e">
        <f>SUMIF([1]апрель2026!$A$5:$A$3260,$A$17:$A$1342,[1]апрель2026!$AG$5:$AG$3260)</f>
        <v>#VALUE!</v>
      </c>
      <c r="R839" s="19" t="e">
        <f>SUMIF([1]апрель2026!$A$5:$A$3260,$A$17:$A$1342,[1]апрель2026!$AH$5:$AH$3260)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</row>
    <row r="840" spans="1:85" s="20" customFormat="1" ht="15" hidden="1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12"/>
      <c r="N840" s="19" t="e">
        <f>SUMIF([1]апрель2026!$A$5:$A$3260,$A$17:$A$1342,[1]апрель2026!$J$5:$J$3260)</f>
        <v>#VALUE!</v>
      </c>
      <c r="O840" s="19" t="e">
        <f>SUMIF([1]апрель2026!$A$5:$A$3260,$A$17:$A$1342,[1]апрель2026!$AE$5:$AE$3260)</f>
        <v>#VALUE!</v>
      </c>
      <c r="P840" s="19" t="e">
        <f>SUMIF([1]апрель2026!$A$5:$A$3260,$A$17:$A$1342,[1]апрель2026!$AF$5:$AF$3260)</f>
        <v>#VALUE!</v>
      </c>
      <c r="Q840" s="19" t="e">
        <f>SUMIF([1]апрель2026!$A$5:$A$3260,$A$17:$A$1342,[1]апрель2026!$AG$5:$AG$3260)</f>
        <v>#VALUE!</v>
      </c>
      <c r="R840" s="19" t="e">
        <f>SUMIF([1]апрель2026!$A$5:$A$3260,$A$17:$A$1342,[1]апрель2026!$AH$5:$AH$3260)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</row>
    <row r="841" spans="1:85" s="20" customFormat="1" ht="15" hidden="1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12"/>
      <c r="N841" s="19" t="e">
        <f>SUMIF([1]апрель2026!$A$5:$A$3260,$A$17:$A$1342,[1]апрель2026!$J$5:$J$3260)</f>
        <v>#VALUE!</v>
      </c>
      <c r="O841" s="19" t="e">
        <f>SUMIF([1]апрель2026!$A$5:$A$3260,$A$17:$A$1342,[1]апрель2026!$AE$5:$AE$3260)</f>
        <v>#VALUE!</v>
      </c>
      <c r="P841" s="19" t="e">
        <f>SUMIF([1]апрель2026!$A$5:$A$3260,$A$17:$A$1342,[1]апрель2026!$AF$5:$AF$3260)</f>
        <v>#VALUE!</v>
      </c>
      <c r="Q841" s="19" t="e">
        <f>SUMIF([1]апрель2026!$A$5:$A$3260,$A$17:$A$1342,[1]апрель2026!$AG$5:$AG$3260)</f>
        <v>#VALUE!</v>
      </c>
      <c r="R841" s="19" t="e">
        <f>SUMIF([1]апрель2026!$A$5:$A$3260,$A$17:$A$1342,[1]апрель2026!$AH$5:$AH$3260)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</row>
    <row r="842" spans="1:85" s="20" customFormat="1" ht="15" hidden="1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12"/>
      <c r="N842" s="19" t="e">
        <f>SUMIF([1]апрель2026!$A$5:$A$3260,$A$17:$A$1342,[1]апрель2026!$J$5:$J$3260)</f>
        <v>#VALUE!</v>
      </c>
      <c r="O842" s="19" t="e">
        <f>SUMIF([1]апрель2026!$A$5:$A$3260,$A$17:$A$1342,[1]апрель2026!$AE$5:$AE$3260)</f>
        <v>#VALUE!</v>
      </c>
      <c r="P842" s="19" t="e">
        <f>SUMIF([1]апрель2026!$A$5:$A$3260,$A$17:$A$1342,[1]апрель2026!$AF$5:$AF$3260)</f>
        <v>#VALUE!</v>
      </c>
      <c r="Q842" s="19" t="e">
        <f>SUMIF([1]апрель2026!$A$5:$A$3260,$A$17:$A$1342,[1]апрель2026!$AG$5:$AG$3260)</f>
        <v>#VALUE!</v>
      </c>
      <c r="R842" s="19" t="e">
        <f>SUMIF([1]апрель2026!$A$5:$A$3260,$A$17:$A$1342,[1]апрель2026!$AH$5:$AH$3260)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</row>
    <row r="843" spans="1:85" s="20" customFormat="1" ht="15" hidden="1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12"/>
      <c r="N843" s="19" t="e">
        <f>SUMIF([1]апрель2026!$A$5:$A$3260,$A$17:$A$1342,[1]апрель2026!$J$5:$J$3260)</f>
        <v>#VALUE!</v>
      </c>
      <c r="O843" s="19" t="e">
        <f>SUMIF([1]апрель2026!$A$5:$A$3260,$A$17:$A$1342,[1]апрель2026!$AE$5:$AE$3260)</f>
        <v>#VALUE!</v>
      </c>
      <c r="P843" s="19" t="e">
        <f>SUMIF([1]апрель2026!$A$5:$A$3260,$A$17:$A$1342,[1]апрель2026!$AF$5:$AF$3260)</f>
        <v>#VALUE!</v>
      </c>
      <c r="Q843" s="19" t="e">
        <f>SUMIF([1]апрель2026!$A$5:$A$3260,$A$17:$A$1342,[1]апрель2026!$AG$5:$AG$3260)</f>
        <v>#VALUE!</v>
      </c>
      <c r="R843" s="19" t="e">
        <f>SUMIF([1]апрель2026!$A$5:$A$3260,$A$17:$A$1342,[1]апрель2026!$AH$5:$AH$3260)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</row>
    <row r="844" spans="1:85" s="20" customFormat="1" ht="15" hidden="1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12"/>
      <c r="N844" s="19" t="e">
        <f>SUMIF([1]апрель2026!$A$5:$A$3260,$A$17:$A$1342,[1]апрель2026!$J$5:$J$3260)</f>
        <v>#VALUE!</v>
      </c>
      <c r="O844" s="19" t="e">
        <f>SUMIF([1]апрель2026!$A$5:$A$3260,$A$17:$A$1342,[1]апрель2026!$AE$5:$AE$3260)</f>
        <v>#VALUE!</v>
      </c>
      <c r="P844" s="19" t="e">
        <f>SUMIF([1]апрель2026!$A$5:$A$3260,$A$17:$A$1342,[1]апрель2026!$AF$5:$AF$3260)</f>
        <v>#VALUE!</v>
      </c>
      <c r="Q844" s="19" t="e">
        <f>SUMIF([1]апрель2026!$A$5:$A$3260,$A$17:$A$1342,[1]апрель2026!$AG$5:$AG$3260)</f>
        <v>#VALUE!</v>
      </c>
      <c r="R844" s="19" t="e">
        <f>SUMIF([1]апрель2026!$A$5:$A$3260,$A$17:$A$1342,[1]апрель2026!$AH$5:$AH$3260)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</row>
    <row r="845" spans="1:85" s="20" customFormat="1" ht="15" hidden="1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12"/>
      <c r="N845" s="19" t="e">
        <f>SUMIF([1]апрель2026!$A$5:$A$3260,$A$17:$A$1342,[1]апрель2026!$J$5:$J$3260)</f>
        <v>#VALUE!</v>
      </c>
      <c r="O845" s="19" t="e">
        <f>SUMIF([1]апрель2026!$A$5:$A$3260,$A$17:$A$1342,[1]апрель2026!$AE$5:$AE$3260)</f>
        <v>#VALUE!</v>
      </c>
      <c r="P845" s="19" t="e">
        <f>SUMIF([1]апрель2026!$A$5:$A$3260,$A$17:$A$1342,[1]апрель2026!$AF$5:$AF$3260)</f>
        <v>#VALUE!</v>
      </c>
      <c r="Q845" s="19" t="e">
        <f>SUMIF([1]апрель2026!$A$5:$A$3260,$A$17:$A$1342,[1]апрель2026!$AG$5:$AG$3260)</f>
        <v>#VALUE!</v>
      </c>
      <c r="R845" s="19" t="e">
        <f>SUMIF([1]апрель2026!$A$5:$A$3260,$A$17:$A$1342,[1]апрель2026!$AH$5:$AH$3260)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</row>
    <row r="846" spans="1:85" s="20" customFormat="1" hidden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12"/>
      <c r="N846" s="19" t="e">
        <f>SUMIF([1]апрель2026!$A$5:$A$3260,$A$17:$A$1342,[1]апрель2026!$J$5:$J$3260)</f>
        <v>#VALUE!</v>
      </c>
      <c r="O846" s="19" t="e">
        <f>SUMIF([1]апрель2026!$A$5:$A$3260,$A$17:$A$1342,[1]апрель2026!$AE$5:$AE$3260)</f>
        <v>#VALUE!</v>
      </c>
      <c r="P846" s="19" t="e">
        <f>SUMIF([1]апрель2026!$A$5:$A$3260,$A$17:$A$1342,[1]апрель2026!$AF$5:$AF$3260)</f>
        <v>#VALUE!</v>
      </c>
      <c r="Q846" s="19" t="e">
        <f>SUMIF([1]апрель2026!$A$5:$A$3260,$A$17:$A$1342,[1]апрель2026!$AG$5:$AG$3260)</f>
        <v>#VALUE!</v>
      </c>
      <c r="R846" s="19" t="e">
        <f>SUMIF([1]апрель2026!$A$5:$A$3260,$A$17:$A$1342,[1]апрель2026!$AH$5:$AH$3260)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</row>
    <row r="847" spans="1:85" s="20" customFormat="1" hidden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12"/>
      <c r="N847" s="19" t="e">
        <f>SUMIF([1]апрель2026!$A$5:$A$3260,$A$17:$A$1342,[1]апрель2026!$J$5:$J$3260)</f>
        <v>#VALUE!</v>
      </c>
      <c r="O847" s="19" t="e">
        <f>SUMIF([1]апрель2026!$A$5:$A$3260,$A$17:$A$1342,[1]апрель2026!$AE$5:$AE$3260)</f>
        <v>#VALUE!</v>
      </c>
      <c r="P847" s="19" t="e">
        <f>SUMIF([1]апрель2026!$A$5:$A$3260,$A$17:$A$1342,[1]апрель2026!$AF$5:$AF$3260)</f>
        <v>#VALUE!</v>
      </c>
      <c r="Q847" s="19" t="e">
        <f>SUMIF([1]апрель2026!$A$5:$A$3260,$A$17:$A$1342,[1]апрель2026!$AG$5:$AG$3260)</f>
        <v>#VALUE!</v>
      </c>
      <c r="R847" s="19" t="e">
        <f>SUMIF([1]апрель2026!$A$5:$A$3260,$A$17:$A$1342,[1]апрель2026!$AH$5:$AH$3260)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</row>
    <row r="848" spans="1:85" s="20" customFormat="1" hidden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12"/>
      <c r="N848" s="19" t="e">
        <f>SUMIF([1]апрель2026!$A$5:$A$3260,$A$17:$A$1342,[1]апрель2026!$J$5:$J$3260)</f>
        <v>#VALUE!</v>
      </c>
      <c r="O848" s="19" t="e">
        <f>SUMIF([1]апрель2026!$A$5:$A$3260,$A$17:$A$1342,[1]апрель2026!$AE$5:$AE$3260)</f>
        <v>#VALUE!</v>
      </c>
      <c r="P848" s="19" t="e">
        <f>SUMIF([1]апрель2026!$A$5:$A$3260,$A$17:$A$1342,[1]апрель2026!$AF$5:$AF$3260)</f>
        <v>#VALUE!</v>
      </c>
      <c r="Q848" s="19" t="e">
        <f>SUMIF([1]апрель2026!$A$5:$A$3260,$A$17:$A$1342,[1]апрель2026!$AG$5:$AG$3260)</f>
        <v>#VALUE!</v>
      </c>
      <c r="R848" s="19" t="e">
        <f>SUMIF([1]апрель2026!$A$5:$A$3260,$A$17:$A$1342,[1]апрель2026!$AH$5:$AH$3260)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</row>
    <row r="849" spans="1:85" s="20" customFormat="1" hidden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12"/>
      <c r="N849" s="19" t="e">
        <f>SUMIF([1]апрель2026!$A$5:$A$3260,$A$17:$A$1342,[1]апрель2026!$J$5:$J$3260)</f>
        <v>#VALUE!</v>
      </c>
      <c r="O849" s="19" t="e">
        <f>SUMIF([1]апрель2026!$A$5:$A$3260,$A$17:$A$1342,[1]апрель2026!$AE$5:$AE$3260)</f>
        <v>#VALUE!</v>
      </c>
      <c r="P849" s="19" t="e">
        <f>SUMIF([1]апрель2026!$A$5:$A$3260,$A$17:$A$1342,[1]апрель2026!$AF$5:$AF$3260)</f>
        <v>#VALUE!</v>
      </c>
      <c r="Q849" s="19" t="e">
        <f>SUMIF([1]апрель2026!$A$5:$A$3260,$A$17:$A$1342,[1]апрель2026!$AG$5:$AG$3260)</f>
        <v>#VALUE!</v>
      </c>
      <c r="R849" s="19" t="e">
        <f>SUMIF([1]апрель2026!$A$5:$A$3260,$A$17:$A$1342,[1]апрель2026!$AH$5:$AH$3260)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</row>
    <row r="850" spans="1:85" s="20" customFormat="1" hidden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12"/>
      <c r="N850" s="19" t="e">
        <f>SUMIF([1]апрель2026!$A$5:$A$3260,$A$17:$A$1342,[1]апрель2026!$J$5:$J$3260)</f>
        <v>#VALUE!</v>
      </c>
      <c r="O850" s="19" t="e">
        <f>SUMIF([1]апрель2026!$A$5:$A$3260,$A$17:$A$1342,[1]апрель2026!$AE$5:$AE$3260)</f>
        <v>#VALUE!</v>
      </c>
      <c r="P850" s="19" t="e">
        <f>SUMIF([1]апрель2026!$A$5:$A$3260,$A$17:$A$1342,[1]апрель2026!$AF$5:$AF$3260)</f>
        <v>#VALUE!</v>
      </c>
      <c r="Q850" s="19" t="e">
        <f>SUMIF([1]апрель2026!$A$5:$A$3260,$A$17:$A$1342,[1]апрель2026!$AG$5:$AG$3260)</f>
        <v>#VALUE!</v>
      </c>
      <c r="R850" s="19" t="e">
        <f>SUMIF([1]апрель2026!$A$5:$A$3260,$A$17:$A$1342,[1]апрель2026!$AH$5:$AH$3260)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</row>
    <row r="851" spans="1:85" s="20" customFormat="1" hidden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12"/>
      <c r="N851" s="19" t="e">
        <f>SUMIF([1]апрель2026!$A$5:$A$3260,$A$17:$A$1342,[1]апрель2026!$J$5:$J$3260)</f>
        <v>#VALUE!</v>
      </c>
      <c r="O851" s="19" t="e">
        <f>SUMIF([1]апрель2026!$A$5:$A$3260,$A$17:$A$1342,[1]апрель2026!$AE$5:$AE$3260)</f>
        <v>#VALUE!</v>
      </c>
      <c r="P851" s="19" t="e">
        <f>SUMIF([1]апрель2026!$A$5:$A$3260,$A$17:$A$1342,[1]апрель2026!$AF$5:$AF$3260)</f>
        <v>#VALUE!</v>
      </c>
      <c r="Q851" s="19" t="e">
        <f>SUMIF([1]апрель2026!$A$5:$A$3260,$A$17:$A$1342,[1]апрель2026!$AG$5:$AG$3260)</f>
        <v>#VALUE!</v>
      </c>
      <c r="R851" s="19" t="e">
        <f>SUMIF([1]апрель2026!$A$5:$A$3260,$A$17:$A$1342,[1]апрель2026!$AH$5:$AH$3260)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</row>
    <row r="852" spans="1:85" s="20" customFormat="1" hidden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12"/>
      <c r="N852" s="19" t="e">
        <f>SUMIF([1]апрель2026!$A$5:$A$3260,$A$17:$A$1342,[1]апрель2026!$J$5:$J$3260)</f>
        <v>#VALUE!</v>
      </c>
      <c r="O852" s="19" t="e">
        <f>SUMIF([1]апрель2026!$A$5:$A$3260,$A$17:$A$1342,[1]апрель2026!$AE$5:$AE$3260)</f>
        <v>#VALUE!</v>
      </c>
      <c r="P852" s="19" t="e">
        <f>SUMIF([1]апрель2026!$A$5:$A$3260,$A$17:$A$1342,[1]апрель2026!$AF$5:$AF$3260)</f>
        <v>#VALUE!</v>
      </c>
      <c r="Q852" s="19" t="e">
        <f>SUMIF([1]апрель2026!$A$5:$A$3260,$A$17:$A$1342,[1]апрель2026!$AG$5:$AG$3260)</f>
        <v>#VALUE!</v>
      </c>
      <c r="R852" s="19" t="e">
        <f>SUMIF([1]апрель2026!$A$5:$A$3260,$A$17:$A$1342,[1]апрель2026!$AH$5:$AH$3260)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</row>
    <row r="853" spans="1:85" s="20" customFormat="1" hidden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12"/>
      <c r="N853" s="19" t="e">
        <f>SUMIF([1]апрель2026!$A$5:$A$3260,$A$17:$A$1342,[1]апрель2026!$J$5:$J$3260)</f>
        <v>#VALUE!</v>
      </c>
      <c r="O853" s="19" t="e">
        <f>SUMIF([1]апрель2026!$A$5:$A$3260,$A$17:$A$1342,[1]апрель2026!$AE$5:$AE$3260)</f>
        <v>#VALUE!</v>
      </c>
      <c r="P853" s="19" t="e">
        <f>SUMIF([1]апрель2026!$A$5:$A$3260,$A$17:$A$1342,[1]апрель2026!$AF$5:$AF$3260)</f>
        <v>#VALUE!</v>
      </c>
      <c r="Q853" s="19" t="e">
        <f>SUMIF([1]апрель2026!$A$5:$A$3260,$A$17:$A$1342,[1]апрель2026!$AG$5:$AG$3260)</f>
        <v>#VALUE!</v>
      </c>
      <c r="R853" s="19" t="e">
        <f>SUMIF([1]апрель2026!$A$5:$A$3260,$A$17:$A$1342,[1]апрель2026!$AH$5:$AH$3260)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</row>
    <row r="854" spans="1:85" s="20" customFormat="1" hidden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12"/>
      <c r="N854" s="19" t="e">
        <f>SUMIF([1]апрель2026!$A$5:$A$3260,$A$17:$A$1342,[1]апрель2026!$J$5:$J$3260)</f>
        <v>#VALUE!</v>
      </c>
      <c r="O854" s="19" t="e">
        <f>SUMIF([1]апрель2026!$A$5:$A$3260,$A$17:$A$1342,[1]апрель2026!$AE$5:$AE$3260)</f>
        <v>#VALUE!</v>
      </c>
      <c r="P854" s="19" t="e">
        <f>SUMIF([1]апрель2026!$A$5:$A$3260,$A$17:$A$1342,[1]апрель2026!$AF$5:$AF$3260)</f>
        <v>#VALUE!</v>
      </c>
      <c r="Q854" s="19" t="e">
        <f>SUMIF([1]апрель2026!$A$5:$A$3260,$A$17:$A$1342,[1]апрель2026!$AG$5:$AG$3260)</f>
        <v>#VALUE!</v>
      </c>
      <c r="R854" s="19" t="e">
        <f>SUMIF([1]апрель2026!$A$5:$A$3260,$A$17:$A$1342,[1]апрель2026!$AH$5:$AH$3260)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</row>
    <row r="855" spans="1:85" s="20" customFormat="1" hidden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12"/>
      <c r="N855" s="19" t="e">
        <f>SUMIF([1]апрель2026!$A$5:$A$3260,$A$17:$A$1342,[1]апрель2026!$J$5:$J$3260)</f>
        <v>#VALUE!</v>
      </c>
      <c r="O855" s="19" t="e">
        <f>SUMIF([1]апрель2026!$A$5:$A$3260,$A$17:$A$1342,[1]апрель2026!$AE$5:$AE$3260)</f>
        <v>#VALUE!</v>
      </c>
      <c r="P855" s="19" t="e">
        <f>SUMIF([1]апрель2026!$A$5:$A$3260,$A$17:$A$1342,[1]апрель2026!$AF$5:$AF$3260)</f>
        <v>#VALUE!</v>
      </c>
      <c r="Q855" s="19" t="e">
        <f>SUMIF([1]апрель2026!$A$5:$A$3260,$A$17:$A$1342,[1]апрель2026!$AG$5:$AG$3260)</f>
        <v>#VALUE!</v>
      </c>
      <c r="R855" s="19" t="e">
        <f>SUMIF([1]апрель2026!$A$5:$A$3260,$A$17:$A$1342,[1]апрель2026!$AH$5:$AH$3260)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</row>
    <row r="856" spans="1:85" s="20" customFormat="1" hidden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12"/>
      <c r="N856" s="19" t="e">
        <f>SUMIF([1]апрель2026!$A$5:$A$3260,$A$17:$A$1342,[1]апрель2026!$J$5:$J$3260)</f>
        <v>#VALUE!</v>
      </c>
      <c r="O856" s="19" t="e">
        <f>SUMIF([1]апрель2026!$A$5:$A$3260,$A$17:$A$1342,[1]апрель2026!$AE$5:$AE$3260)</f>
        <v>#VALUE!</v>
      </c>
      <c r="P856" s="19" t="e">
        <f>SUMIF([1]апрель2026!$A$5:$A$3260,$A$17:$A$1342,[1]апрель2026!$AF$5:$AF$3260)</f>
        <v>#VALUE!</v>
      </c>
      <c r="Q856" s="19" t="e">
        <f>SUMIF([1]апрель2026!$A$5:$A$3260,$A$17:$A$1342,[1]апрель2026!$AG$5:$AG$3260)</f>
        <v>#VALUE!</v>
      </c>
      <c r="R856" s="19" t="e">
        <f>SUMIF([1]апрель2026!$A$5:$A$3260,$A$17:$A$1342,[1]апрель2026!$AH$5:$AH$3260)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</row>
    <row r="857" spans="1:85" s="20" customFormat="1" hidden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12"/>
      <c r="N857" s="19" t="e">
        <f>SUMIF([1]апрель2026!$A$5:$A$3260,$A$17:$A$1342,[1]апрель2026!$J$5:$J$3260)</f>
        <v>#VALUE!</v>
      </c>
      <c r="O857" s="19" t="e">
        <f>SUMIF([1]апрель2026!$A$5:$A$3260,$A$17:$A$1342,[1]апрель2026!$AE$5:$AE$3260)</f>
        <v>#VALUE!</v>
      </c>
      <c r="P857" s="19" t="e">
        <f>SUMIF([1]апрель2026!$A$5:$A$3260,$A$17:$A$1342,[1]апрель2026!$AF$5:$AF$3260)</f>
        <v>#VALUE!</v>
      </c>
      <c r="Q857" s="19" t="e">
        <f>SUMIF([1]апрель2026!$A$5:$A$3260,$A$17:$A$1342,[1]апрель2026!$AG$5:$AG$3260)</f>
        <v>#VALUE!</v>
      </c>
      <c r="R857" s="19" t="e">
        <f>SUMIF([1]апрель2026!$A$5:$A$3260,$A$17:$A$1342,[1]апрель2026!$AH$5:$AH$3260)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</row>
    <row r="858" spans="1:85" s="20" customFormat="1" hidden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12"/>
      <c r="N858" s="19" t="e">
        <f>SUMIF([1]апрель2026!$A$5:$A$3260,$A$17:$A$1342,[1]апрель2026!$J$5:$J$3260)</f>
        <v>#VALUE!</v>
      </c>
      <c r="O858" s="19" t="e">
        <f>SUMIF([1]апрель2026!$A$5:$A$3260,$A$17:$A$1342,[1]апрель2026!$AE$5:$AE$3260)</f>
        <v>#VALUE!</v>
      </c>
      <c r="P858" s="19" t="e">
        <f>SUMIF([1]апрель2026!$A$5:$A$3260,$A$17:$A$1342,[1]апрель2026!$AF$5:$AF$3260)</f>
        <v>#VALUE!</v>
      </c>
      <c r="Q858" s="19" t="e">
        <f>SUMIF([1]апрель2026!$A$5:$A$3260,$A$17:$A$1342,[1]апрель2026!$AG$5:$AG$3260)</f>
        <v>#VALUE!</v>
      </c>
      <c r="R858" s="19" t="e">
        <f>SUMIF([1]апрель2026!$A$5:$A$3260,$A$17:$A$1342,[1]апрель2026!$AH$5:$AH$3260)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</row>
    <row r="859" spans="1:85" s="20" customFormat="1" hidden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12"/>
      <c r="N859" s="19" t="e">
        <f>SUMIF([1]апрель2026!$A$5:$A$3260,$A$17:$A$1342,[1]апрель2026!$J$5:$J$3260)</f>
        <v>#VALUE!</v>
      </c>
      <c r="O859" s="19" t="e">
        <f>SUMIF([1]апрель2026!$A$5:$A$3260,$A$17:$A$1342,[1]апрель2026!$AE$5:$AE$3260)</f>
        <v>#VALUE!</v>
      </c>
      <c r="P859" s="19" t="e">
        <f>SUMIF([1]апрель2026!$A$5:$A$3260,$A$17:$A$1342,[1]апрель2026!$AF$5:$AF$3260)</f>
        <v>#VALUE!</v>
      </c>
      <c r="Q859" s="19" t="e">
        <f>SUMIF([1]апрель2026!$A$5:$A$3260,$A$17:$A$1342,[1]апрель2026!$AG$5:$AG$3260)</f>
        <v>#VALUE!</v>
      </c>
      <c r="R859" s="19" t="e">
        <f>SUMIF([1]апрель2026!$A$5:$A$3260,$A$17:$A$1342,[1]апрель2026!$AH$5:$AH$3260)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</row>
    <row r="860" spans="1:85" s="20" customFormat="1" hidden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12"/>
      <c r="N860" s="19" t="e">
        <f>SUMIF([1]апрель2026!$A$5:$A$3260,$A$17:$A$1342,[1]апрель2026!$J$5:$J$3260)</f>
        <v>#VALUE!</v>
      </c>
      <c r="O860" s="19" t="e">
        <f>SUMIF([1]апрель2026!$A$5:$A$3260,$A$17:$A$1342,[1]апрель2026!$AE$5:$AE$3260)</f>
        <v>#VALUE!</v>
      </c>
      <c r="P860" s="19" t="e">
        <f>SUMIF([1]апрель2026!$A$5:$A$3260,$A$17:$A$1342,[1]апрель2026!$AF$5:$AF$3260)</f>
        <v>#VALUE!</v>
      </c>
      <c r="Q860" s="19" t="e">
        <f>SUMIF([1]апрель2026!$A$5:$A$3260,$A$17:$A$1342,[1]апрель2026!$AG$5:$AG$3260)</f>
        <v>#VALUE!</v>
      </c>
      <c r="R860" s="19" t="e">
        <f>SUMIF([1]апрель2026!$A$5:$A$3260,$A$17:$A$1342,[1]апрель2026!$AH$5:$AH$3260)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</row>
    <row r="861" spans="1:85" hidden="1" x14ac:dyDescent="0.25">
      <c r="A861" s="23"/>
      <c r="B861" s="3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48"/>
      <c r="N861" s="55" t="e">
        <f t="shared" ref="N861:R861" si="54">SUM(N862:N865)</f>
        <v>#VALUE!</v>
      </c>
      <c r="O861" s="55" t="e">
        <f t="shared" si="54"/>
        <v>#VALUE!</v>
      </c>
      <c r="P861" s="55" t="e">
        <f t="shared" si="54"/>
        <v>#VALUE!</v>
      </c>
      <c r="Q861" s="55" t="e">
        <f t="shared" si="54"/>
        <v>#VALUE!</v>
      </c>
      <c r="R861" s="55" t="e">
        <f t="shared" si="54"/>
        <v>#VALUE!</v>
      </c>
    </row>
    <row r="862" spans="1:85" hidden="1" x14ac:dyDescent="0.25">
      <c r="A862" s="23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4"/>
      <c r="N862" s="45" t="e">
        <f>SUMIF([1]апрель2026!$A$5:$A$3260,$A$17:$A$1342,[1]апрель2026!$J$5:$J$3260)</f>
        <v>#VALUE!</v>
      </c>
      <c r="O862" s="45" t="e">
        <f>SUMIF([1]апрель2026!$A$5:$A$3260,$A$17:$A$1342,[1]апрель2026!$AE$5:$AE$3260)</f>
        <v>#VALUE!</v>
      </c>
      <c r="P862" s="45" t="e">
        <f>SUMIF([1]апрель2026!$A$5:$A$3260,$A$17:$A$1342,[1]апрель2026!$AF$5:$AF$3260)</f>
        <v>#VALUE!</v>
      </c>
      <c r="Q862" s="45" t="e">
        <f>SUMIF([1]апрель2026!$A$5:$A$3260,$A$17:$A$1342,[1]апрель2026!$AG$5:$AG$3260)</f>
        <v>#VALUE!</v>
      </c>
      <c r="R862" s="45" t="e">
        <f>SUMIF([1]апрель2026!$A$5:$A$3260,$A$17:$A$1342,[1]апрель2026!$AH$5:$AH$3260)</f>
        <v>#VALUE!</v>
      </c>
    </row>
    <row r="863" spans="1:85" hidden="1" x14ac:dyDescent="0.25">
      <c r="A863" s="23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4"/>
      <c r="N863" s="45" t="e">
        <f>SUMIF([1]апрель2026!$A$5:$A$3260,$A$17:$A$1342,[1]апрель2026!$J$5:$J$3260)</f>
        <v>#VALUE!</v>
      </c>
      <c r="O863" s="45" t="e">
        <f>SUMIF([1]апрель2026!$A$5:$A$3260,$A$17:$A$1342,[1]апрель2026!$AE$5:$AE$3260)</f>
        <v>#VALUE!</v>
      </c>
      <c r="P863" s="45" t="e">
        <f>SUMIF([1]апрель2026!$A$5:$A$3260,$A$17:$A$1342,[1]апрель2026!$AF$5:$AF$3260)</f>
        <v>#VALUE!</v>
      </c>
      <c r="Q863" s="45" t="e">
        <f>SUMIF([1]апрель2026!$A$5:$A$3260,$A$17:$A$1342,[1]апрель2026!$AG$5:$AG$3260)</f>
        <v>#VALUE!</v>
      </c>
      <c r="R863" s="45" t="e">
        <f>SUMIF([1]апрель2026!$A$5:$A$3260,$A$17:$A$1342,[1]апрель2026!$AH$5:$AH$3260)</f>
        <v>#VALUE!</v>
      </c>
    </row>
    <row r="864" spans="1:85" s="7" customFormat="1" hidden="1" x14ac:dyDescent="0.25">
      <c r="A864" s="23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4"/>
      <c r="N864" s="45" t="e">
        <f>SUMIF([1]апрель2026!$A$5:$A$3260,$A$17:$A$1342,[1]апрель2026!$J$5:$J$3260)</f>
        <v>#VALUE!</v>
      </c>
      <c r="O864" s="45" t="e">
        <f>SUMIF([1]апрель2026!$A$5:$A$3260,$A$17:$A$1342,[1]апрель2026!$AE$5:$AE$3260)</f>
        <v>#VALUE!</v>
      </c>
      <c r="P864" s="45" t="e">
        <f>SUMIF([1]апрель2026!$A$5:$A$3260,$A$17:$A$1342,[1]апрель2026!$AF$5:$AF$3260)</f>
        <v>#VALUE!</v>
      </c>
      <c r="Q864" s="45" t="e">
        <f>SUMIF([1]апрель2026!$A$5:$A$3260,$A$17:$A$1342,[1]апрель2026!$AG$5:$AG$3260)</f>
        <v>#VALUE!</v>
      </c>
      <c r="R864" s="45" t="e">
        <f>SUMIF([1]апрель2026!$A$5:$A$3260,$A$17:$A$1342,[1]апрель2026!$AH$5:$AH$3260)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</row>
    <row r="865" spans="1:85" s="7" customFormat="1" hidden="1" x14ac:dyDescent="0.25">
      <c r="A865" s="23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94"/>
      <c r="N865" s="45" t="e">
        <f>SUMIF([1]апрель2026!$A$5:$A$3260,$A$17:$A$1342,[1]апрель2026!$J$5:$J$3260)</f>
        <v>#VALUE!</v>
      </c>
      <c r="O865" s="45" t="e">
        <f>SUMIF([1]апрель2026!$A$5:$A$3260,$A$17:$A$1342,[1]апрель2026!$AE$5:$AE$3260)</f>
        <v>#VALUE!</v>
      </c>
      <c r="P865" s="45" t="e">
        <f>SUMIF([1]апрель2026!$A$5:$A$3260,$A$17:$A$1342,[1]апрель2026!$AF$5:$AF$3260)</f>
        <v>#VALUE!</v>
      </c>
      <c r="Q865" s="45" t="e">
        <f>SUMIF([1]апрель2026!$A$5:$A$3260,$A$17:$A$1342,[1]апрель2026!$AG$5:$AG$3260)</f>
        <v>#VALUE!</v>
      </c>
      <c r="R865" s="45" t="e">
        <f>SUMIF([1]апрель2026!$A$5:$A$3260,$A$17:$A$1342,[1]апрель2026!$AH$5:$AH$3260)</f>
        <v>#VALUE!</v>
      </c>
      <c r="S865" s="17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</row>
    <row r="866" spans="1:85" s="7" customFormat="1" hidden="1" x14ac:dyDescent="0.25">
      <c r="A866" s="23"/>
      <c r="B866" s="3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48"/>
      <c r="N866" s="55" t="e">
        <f t="shared" ref="N866:R866" si="55">SUM(N868:N876)</f>
        <v>#VALUE!</v>
      </c>
      <c r="O866" s="55" t="e">
        <f t="shared" si="55"/>
        <v>#VALUE!</v>
      </c>
      <c r="P866" s="55" t="e">
        <f t="shared" si="55"/>
        <v>#VALUE!</v>
      </c>
      <c r="Q866" s="55" t="e">
        <f t="shared" si="55"/>
        <v>#VALUE!</v>
      </c>
      <c r="R866" s="55" t="e">
        <f t="shared" si="55"/>
        <v>#VALUE!</v>
      </c>
      <c r="S866" s="17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</row>
    <row r="867" spans="1:85" s="7" customFormat="1" ht="15.75" hidden="1" x14ac:dyDescent="0.25">
      <c r="A867" s="61"/>
      <c r="B867" s="80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113"/>
      <c r="N867" s="64"/>
      <c r="O867" s="64"/>
      <c r="P867" s="64"/>
      <c r="Q867" s="64"/>
      <c r="R867" s="64"/>
      <c r="S867" s="17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</row>
    <row r="868" spans="1:85" s="7" customFormat="1" ht="15.75" hidden="1" x14ac:dyDescent="0.25">
      <c r="A868" s="23"/>
      <c r="B868" s="7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94"/>
      <c r="N868" s="45" t="e">
        <f>SUMIF([1]апрель2026!$A$5:$A$3260,$A$17:$A$1342,[1]апрель2026!$J$5:$J$3260)</f>
        <v>#VALUE!</v>
      </c>
      <c r="O868" s="45" t="e">
        <f>SUMIF([1]апрель2026!$A$5:$A$3260,$A$17:$A$1342,[1]апрель2026!$AE$5:$AE$3260)</f>
        <v>#VALUE!</v>
      </c>
      <c r="P868" s="45" t="e">
        <f>SUMIF([1]апрель2026!$A$5:$A$3260,$A$17:$A$1342,[1]апрель2026!$AF$5:$AF$3260)</f>
        <v>#VALUE!</v>
      </c>
      <c r="Q868" s="45" t="e">
        <f>SUMIF([1]апрель2026!$A$5:$A$3260,$A$17:$A$1342,[1]апрель2026!$AG$5:$AG$3260)</f>
        <v>#VALUE!</v>
      </c>
      <c r="R868" s="45" t="e">
        <f>SUMIF([1]апрель2026!$A$5:$A$3260,$A$17:$A$1342,[1]апрель2026!$AH$5:$AH$3260)</f>
        <v>#VALUE!</v>
      </c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</row>
    <row r="869" spans="1:85" s="7" customFormat="1" ht="15.75" hidden="1" x14ac:dyDescent="0.25">
      <c r="A869" s="74"/>
      <c r="B869" s="71"/>
      <c r="C869" s="2"/>
      <c r="D869" s="2"/>
      <c r="E869" s="2"/>
      <c r="F869" s="2"/>
      <c r="G869" s="2"/>
      <c r="H869" s="94"/>
      <c r="I869" s="2"/>
      <c r="J869" s="2"/>
      <c r="K869" s="2"/>
      <c r="L869" s="2"/>
      <c r="M869" s="94"/>
      <c r="N869" s="45" t="e">
        <f>SUMIF([1]апрель2026!$A$5:$A$3260,$A$17:$A$1342,[1]апрель2026!$J$5:$J$3260)</f>
        <v>#VALUE!</v>
      </c>
      <c r="O869" s="45" t="e">
        <f>SUMIF([1]апрель2026!$A$5:$A$3260,$A$17:$A$1342,[1]апрель2026!$AE$5:$AE$3260)</f>
        <v>#VALUE!</v>
      </c>
      <c r="P869" s="45" t="e">
        <f>SUMIF([1]апрель2026!$A$5:$A$3260,$A$17:$A$1342,[1]апрель2026!$AF$5:$AF$3260)</f>
        <v>#VALUE!</v>
      </c>
      <c r="Q869" s="45" t="e">
        <f>SUMIF([1]апрель2026!$A$5:$A$3260,$A$17:$A$1342,[1]апрель2026!$AG$5:$AG$3260)</f>
        <v>#VALUE!</v>
      </c>
      <c r="R869" s="45" t="e">
        <f>SUMIF([1]апрель2026!$A$5:$A$3260,$A$17:$A$1342,[1]апрель2026!$AH$5:$AH$3260)</f>
        <v>#VALUE!</v>
      </c>
      <c r="S869" s="17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</row>
    <row r="870" spans="1:85" s="7" customFormat="1" ht="15.75" hidden="1" x14ac:dyDescent="0.25">
      <c r="A870" s="74"/>
      <c r="B870" s="71"/>
      <c r="C870" s="2"/>
      <c r="D870" s="2"/>
      <c r="E870" s="2"/>
      <c r="F870" s="2"/>
      <c r="G870" s="2"/>
      <c r="H870" s="94"/>
      <c r="I870" s="2"/>
      <c r="J870" s="2"/>
      <c r="K870" s="2"/>
      <c r="L870" s="2"/>
      <c r="M870" s="94"/>
      <c r="N870" s="45" t="e">
        <f>SUMIF([1]апрель2026!$A$5:$A$3260,$A$17:$A$1342,[1]апрель2026!$J$5:$J$3260)</f>
        <v>#VALUE!</v>
      </c>
      <c r="O870" s="45" t="e">
        <f>SUMIF([1]апрель2026!$A$5:$A$3260,$A$17:$A$1342,[1]апрель2026!$AE$5:$AE$3260)</f>
        <v>#VALUE!</v>
      </c>
      <c r="P870" s="45" t="e">
        <f>SUMIF([1]апрель2026!$A$5:$A$3260,$A$17:$A$1342,[1]апрель2026!$AF$5:$AF$3260)</f>
        <v>#VALUE!</v>
      </c>
      <c r="Q870" s="45" t="e">
        <f>SUMIF([1]апрель2026!$A$5:$A$3260,$A$17:$A$1342,[1]апрель2026!$AG$5:$AG$3260)</f>
        <v>#VALUE!</v>
      </c>
      <c r="R870" s="45" t="e">
        <f>SUMIF([1]апрель2026!$A$5:$A$3260,$A$17:$A$1342,[1]апрель2026!$AH$5:$AH$3260)</f>
        <v>#VALUE!</v>
      </c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</row>
    <row r="871" spans="1:85" s="7" customFormat="1" ht="15.75" hidden="1" x14ac:dyDescent="0.25">
      <c r="A871" s="74"/>
      <c r="B871" s="71"/>
      <c r="C871" s="2"/>
      <c r="D871" s="2"/>
      <c r="E871" s="2"/>
      <c r="F871" s="2"/>
      <c r="G871" s="2"/>
      <c r="H871" s="94"/>
      <c r="I871" s="2"/>
      <c r="J871" s="2"/>
      <c r="K871" s="2"/>
      <c r="L871" s="2"/>
      <c r="M871" s="94"/>
      <c r="N871" s="45" t="e">
        <f>SUMIF([1]апрель2026!$A$5:$A$3260,$A$17:$A$1342,[1]апрель2026!$J$5:$J$3260)</f>
        <v>#VALUE!</v>
      </c>
      <c r="O871" s="45" t="e">
        <f>SUMIF([1]апрель2026!$A$5:$A$3260,$A$17:$A$1342,[1]апрель2026!$AE$5:$AE$3260)</f>
        <v>#VALUE!</v>
      </c>
      <c r="P871" s="45" t="e">
        <f>SUMIF([1]апрель2026!$A$5:$A$3260,$A$17:$A$1342,[1]апрель2026!$AF$5:$AF$3260)</f>
        <v>#VALUE!</v>
      </c>
      <c r="Q871" s="45" t="e">
        <f>SUMIF([1]апрель2026!$A$5:$A$3260,$A$17:$A$1342,[1]апрель2026!$AG$5:$AG$3260)</f>
        <v>#VALUE!</v>
      </c>
      <c r="R871" s="45" t="e">
        <f>SUMIF([1]апрель2026!$A$5:$A$3260,$A$17:$A$1342,[1]апрель2026!$AH$5:$AH$3260)</f>
        <v>#VALUE!</v>
      </c>
      <c r="S871" s="17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</row>
    <row r="872" spans="1:85" s="7" customFormat="1" ht="15.75" hidden="1" x14ac:dyDescent="0.25">
      <c r="A872" s="74"/>
      <c r="B872" s="71"/>
      <c r="C872" s="2"/>
      <c r="D872" s="2"/>
      <c r="E872" s="2"/>
      <c r="F872" s="2"/>
      <c r="G872" s="2"/>
      <c r="H872" s="94"/>
      <c r="I872" s="2"/>
      <c r="J872" s="2"/>
      <c r="K872" s="2"/>
      <c r="L872" s="2"/>
      <c r="M872" s="94"/>
      <c r="N872" s="45" t="e">
        <f>SUMIF([1]апрель2026!$A$5:$A$3260,$A$17:$A$1342,[1]апрель2026!$J$5:$J$3260)</f>
        <v>#VALUE!</v>
      </c>
      <c r="O872" s="45" t="e">
        <f>SUMIF([1]апрель2026!$A$5:$A$3260,$A$17:$A$1342,[1]апрель2026!$AE$5:$AE$3260)</f>
        <v>#VALUE!</v>
      </c>
      <c r="P872" s="45" t="e">
        <f>SUMIF([1]апрель2026!$A$5:$A$3260,$A$17:$A$1342,[1]апрель2026!$AF$5:$AF$3260)</f>
        <v>#VALUE!</v>
      </c>
      <c r="Q872" s="45" t="e">
        <f>SUMIF([1]апрель2026!$A$5:$A$3260,$A$17:$A$1342,[1]апрель2026!$AG$5:$AG$3260)</f>
        <v>#VALUE!</v>
      </c>
      <c r="R872" s="45" t="e">
        <f>SUMIF([1]апрель2026!$A$5:$A$3260,$A$17:$A$1342,[1]апрель2026!$AH$5:$AH$3260)</f>
        <v>#VALUE!</v>
      </c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</row>
    <row r="873" spans="1:85" s="7" customFormat="1" ht="15.75" hidden="1" x14ac:dyDescent="0.25">
      <c r="A873" s="23"/>
      <c r="B873" s="7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94"/>
      <c r="N873" s="45" t="e">
        <f>SUMIF([1]апрель2026!$A$5:$A$3260,$A$17:$A$1342,[1]апрель2026!$J$5:$J$3260)</f>
        <v>#VALUE!</v>
      </c>
      <c r="O873" s="45" t="e">
        <f>SUMIF([1]апрель2026!$A$5:$A$3260,$A$17:$A$1342,[1]апрель2026!$AE$5:$AE$3260)</f>
        <v>#VALUE!</v>
      </c>
      <c r="P873" s="45" t="e">
        <f>SUMIF([1]апрель2026!$A$5:$A$3260,$A$17:$A$1342,[1]апрель2026!$AF$5:$AF$3260)</f>
        <v>#VALUE!</v>
      </c>
      <c r="Q873" s="45" t="e">
        <f>SUMIF([1]апрель2026!$A$5:$A$3260,$A$17:$A$1342,[1]апрель2026!$AG$5:$AG$3260)</f>
        <v>#VALUE!</v>
      </c>
      <c r="R873" s="45" t="e">
        <f>SUMIF([1]апрель2026!$A$5:$A$3260,$A$17:$A$1342,[1]апрель2026!$AH$5:$AH$3260)</f>
        <v>#VALUE!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</row>
    <row r="874" spans="1:85" s="7" customFormat="1" ht="15.75" hidden="1" x14ac:dyDescent="0.25">
      <c r="A874" s="23"/>
      <c r="B874" s="7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4"/>
      <c r="N874" s="45" t="e">
        <f>SUMIF([1]апрель2026!$A$5:$A$3260,$A$17:$A$1342,[1]апрель2026!$J$5:$J$3260)</f>
        <v>#VALUE!</v>
      </c>
      <c r="O874" s="45" t="e">
        <f>SUMIF([1]апрель2026!$A$5:$A$3260,$A$17:$A$1342,[1]апрель2026!$AE$5:$AE$3260)</f>
        <v>#VALUE!</v>
      </c>
      <c r="P874" s="45" t="e">
        <f>SUMIF([1]апрель2026!$A$5:$A$3260,$A$17:$A$1342,[1]апрель2026!$AF$5:$AF$3260)</f>
        <v>#VALUE!</v>
      </c>
      <c r="Q874" s="45" t="e">
        <f>SUMIF([1]апрель2026!$A$5:$A$3260,$A$17:$A$1342,[1]апрель2026!$AG$5:$AG$3260)</f>
        <v>#VALUE!</v>
      </c>
      <c r="R874" s="45" t="e">
        <f>SUMIF([1]апрель2026!$A$5:$A$3260,$A$17:$A$1342,[1]апрель2026!$AH$5:$AH$3260)</f>
        <v>#VALUE!</v>
      </c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</row>
    <row r="875" spans="1:85" s="7" customFormat="1" ht="15.75" hidden="1" x14ac:dyDescent="0.25">
      <c r="A875" s="23"/>
      <c r="B875" s="7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94"/>
      <c r="N875" s="45" t="e">
        <f>SUMIF([1]апрель2026!$A$5:$A$3260,$A$17:$A$1342,[1]апрель2026!$J$5:$J$3260)</f>
        <v>#VALUE!</v>
      </c>
      <c r="O875" s="45" t="e">
        <f>SUMIF([1]апрель2026!$A$5:$A$3260,$A$17:$A$1342,[1]апрель2026!$AE$5:$AE$3260)</f>
        <v>#VALUE!</v>
      </c>
      <c r="P875" s="45" t="e">
        <f>SUMIF([1]апрель2026!$A$5:$A$3260,$A$17:$A$1342,[1]апрель2026!$AF$5:$AF$3260)</f>
        <v>#VALUE!</v>
      </c>
      <c r="Q875" s="45" t="e">
        <f>SUMIF([1]апрель2026!$A$5:$A$3260,$A$17:$A$1342,[1]апрель2026!$AG$5:$AG$3260)</f>
        <v>#VALUE!</v>
      </c>
      <c r="R875" s="45" t="e">
        <f>SUMIF([1]апрель2026!$A$5:$A$3260,$A$17:$A$1342,[1]апрель2026!$AH$5:$AH$3260)</f>
        <v>#VALUE!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</row>
    <row r="876" spans="1:85" s="7" customFormat="1" ht="15.75" hidden="1" x14ac:dyDescent="0.25">
      <c r="A876" s="23"/>
      <c r="B876" s="7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4"/>
      <c r="N876" s="45" t="e">
        <f>SUMIF([1]апрель2026!$A$5:$A$3260,$A$17:$A$1342,[1]апрель2026!$J$5:$J$3260)</f>
        <v>#VALUE!</v>
      </c>
      <c r="O876" s="45" t="e">
        <f>SUMIF([1]апрель2026!$A$5:$A$3260,$A$17:$A$1342,[1]апрель2026!$AE$5:$AE$3260)</f>
        <v>#VALUE!</v>
      </c>
      <c r="P876" s="45" t="e">
        <f>SUMIF([1]апрель2026!$A$5:$A$3260,$A$17:$A$1342,[1]апрель2026!$AF$5:$AF$3260)</f>
        <v>#VALUE!</v>
      </c>
      <c r="Q876" s="45" t="e">
        <f>SUMIF([1]апрель2026!$A$5:$A$3260,$A$17:$A$1342,[1]апрель2026!$AG$5:$AG$3260)</f>
        <v>#VALUE!</v>
      </c>
      <c r="R876" s="45" t="e">
        <f>SUMIF([1]апрель2026!$A$5:$A$3260,$A$17:$A$1342,[1]апрель2026!$AH$5:$AH$3260)</f>
        <v>#VALUE!</v>
      </c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</row>
    <row r="877" spans="1:85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8"/>
      <c r="N877" s="55" t="e">
        <f t="shared" ref="N877:R877" si="56">SUM(N878:N879)</f>
        <v>#VALUE!</v>
      </c>
      <c r="O877" s="55" t="e">
        <f t="shared" si="56"/>
        <v>#VALUE!</v>
      </c>
      <c r="P877" s="55" t="e">
        <f t="shared" si="56"/>
        <v>#VALUE!</v>
      </c>
      <c r="Q877" s="55" t="e">
        <f t="shared" si="56"/>
        <v>#VALUE!</v>
      </c>
      <c r="R877" s="55" t="e">
        <f t="shared" si="56"/>
        <v>#VALUE!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</row>
    <row r="878" spans="1:85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4"/>
      <c r="N878" s="45" t="e">
        <f>SUMIF([1]апрель2026!$A$5:$A$3260,$A$17:$A$1342,[1]апрель2026!$J$5:$J$3260)</f>
        <v>#VALUE!</v>
      </c>
      <c r="O878" s="45" t="e">
        <f>SUMIF([1]апрель2026!$A$5:$A$3260,$A$17:$A$1342,[1]апрель2026!$AE$5:$AE$3260)</f>
        <v>#VALUE!</v>
      </c>
      <c r="P878" s="45" t="e">
        <f>SUMIF([1]апрель2026!$A$5:$A$3260,$A$17:$A$1342,[1]апрель2026!$AF$5:$AF$3260)</f>
        <v>#VALUE!</v>
      </c>
      <c r="Q878" s="45" t="e">
        <f>SUMIF([1]апрель2026!$A$5:$A$3260,$A$17:$A$1342,[1]апрель2026!$AG$5:$AG$3260)</f>
        <v>#VALUE!</v>
      </c>
      <c r="R878" s="45" t="e">
        <f>SUMIF([1]апрель2026!$A$5:$A$3260,$A$17:$A$1342,[1]апрель2026!$AH$5:$AH$3260)</f>
        <v>#VALUE!</v>
      </c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</row>
    <row r="879" spans="1:85" s="7" customFormat="1" hidden="1" x14ac:dyDescent="0.25">
      <c r="A879" s="23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94"/>
      <c r="N879" s="45" t="e">
        <f>SUMIF([1]апрель2026!$A$5:$A$3260,$A$17:$A$1342,[1]апрель2026!$J$5:$J$3260)</f>
        <v>#VALUE!</v>
      </c>
      <c r="O879" s="45" t="e">
        <f>SUMIF([1]апрель2026!$A$5:$A$3260,$A$17:$A$1342,[1]апрель2026!$AE$5:$AE$3260)</f>
        <v>#VALUE!</v>
      </c>
      <c r="P879" s="45" t="e">
        <f>SUMIF([1]апрель2026!$A$5:$A$3260,$A$17:$A$1342,[1]апрель2026!$AF$5:$AF$3260)</f>
        <v>#VALUE!</v>
      </c>
      <c r="Q879" s="45" t="e">
        <f>SUMIF([1]апрель2026!$A$5:$A$3260,$A$17:$A$1342,[1]апрель2026!$AG$5:$AG$3260)</f>
        <v>#VALUE!</v>
      </c>
      <c r="R879" s="45" t="e">
        <f>SUMIF([1]апрель2026!$A$5:$A$3260,$A$17:$A$1342,[1]апрель2026!$AH$5:$AH$3260)</f>
        <v>#VALUE!</v>
      </c>
      <c r="S879" s="17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</row>
    <row r="880" spans="1:85" ht="14.25" customHeight="1" x14ac:dyDescent="0.25">
      <c r="A880" s="23"/>
      <c r="B880" s="3" t="s">
        <v>49</v>
      </c>
      <c r="C880" s="9">
        <v>84.03</v>
      </c>
      <c r="D880" s="9">
        <v>300.54000000000008</v>
      </c>
      <c r="E880" s="9">
        <v>312.36</v>
      </c>
      <c r="F880" s="9">
        <v>103.93292074266319</v>
      </c>
      <c r="G880" s="9">
        <v>-11.819999999999936</v>
      </c>
      <c r="H880" s="9">
        <v>92.34</v>
      </c>
      <c r="I880" s="9">
        <v>72.210000000000065</v>
      </c>
      <c r="J880" s="9">
        <v>92.34</v>
      </c>
      <c r="K880" s="9">
        <v>127.8770253427502</v>
      </c>
      <c r="L880" s="9">
        <v>-20.129999999999939</v>
      </c>
      <c r="M880" s="9">
        <v>72.210000000000065</v>
      </c>
      <c r="N880" s="9" t="e">
        <f t="shared" ref="N880:R880" si="57">SUM(N881:N896)</f>
        <v>#VALUE!</v>
      </c>
      <c r="O880" s="9" t="e">
        <f t="shared" si="57"/>
        <v>#VALUE!</v>
      </c>
      <c r="P880" s="9" t="e">
        <f t="shared" si="57"/>
        <v>#VALUE!</v>
      </c>
      <c r="Q880" s="9" t="e">
        <f t="shared" si="57"/>
        <v>#VALUE!</v>
      </c>
      <c r="R880" s="9" t="e">
        <f t="shared" si="57"/>
        <v>#VALUE!</v>
      </c>
    </row>
    <row r="881" spans="1:54" s="7" customFormat="1" hidden="1" x14ac:dyDescent="0.25">
      <c r="A881" s="23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94"/>
      <c r="N881" s="45" t="e">
        <f>SUMIF([1]апрель2026!$A$5:$A$3260,$A$17:$A$1342,[1]апрель2026!$J$5:$J$3260)</f>
        <v>#VALUE!</v>
      </c>
      <c r="O881" s="45" t="e">
        <f>SUMIF([1]апрель2026!$A$5:$A$3260,$A$17:$A$1342,[1]апрель2026!$AE$5:$AE$3260)</f>
        <v>#VALUE!</v>
      </c>
      <c r="P881" s="45" t="e">
        <f>SUMIF([1]апрель2026!$A$5:$A$3260,$A$17:$A$1342,[1]апрель2026!$AF$5:$AF$3260)</f>
        <v>#VALUE!</v>
      </c>
      <c r="Q881" s="45" t="e">
        <f>SUMIF([1]апрель2026!$A$5:$A$3260,$A$17:$A$1342,[1]апрель2026!$AG$5:$AG$3260)</f>
        <v>#VALUE!</v>
      </c>
      <c r="R881" s="45" t="e">
        <f>SUMIF([1]апрель2026!$A$5:$A$3260,$A$17:$A$1342,[1]апрель2026!$AH$5:$AH$3260)</f>
        <v>#VALUE!</v>
      </c>
      <c r="S881" s="17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</row>
    <row r="882" spans="1:54" s="7" customFormat="1" hidden="1" x14ac:dyDescent="0.25">
      <c r="A882" s="23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94"/>
      <c r="N882" s="45" t="e">
        <f>SUMIF([1]апрель2026!$A$5:$A$3260,$A$17:$A$1342,[1]апрель2026!$J$5:$J$3260)</f>
        <v>#VALUE!</v>
      </c>
      <c r="O882" s="45" t="e">
        <f>SUMIF([1]апрель2026!$A$5:$A$3260,$A$17:$A$1342,[1]апрель2026!$AE$5:$AE$3260)</f>
        <v>#VALUE!</v>
      </c>
      <c r="P882" s="45" t="e">
        <f>SUMIF([1]апрель2026!$A$5:$A$3260,$A$17:$A$1342,[1]апрель2026!$AF$5:$AF$3260)</f>
        <v>#VALUE!</v>
      </c>
      <c r="Q882" s="45" t="e">
        <f>SUMIF([1]апрель2026!$A$5:$A$3260,$A$17:$A$1342,[1]апрель2026!$AG$5:$AG$3260)</f>
        <v>#VALUE!</v>
      </c>
      <c r="R882" s="45" t="e">
        <f>SUMIF([1]апрель2026!$A$5:$A$3260,$A$17:$A$1342,[1]апрель2026!$AH$5:$AH$3260)</f>
        <v>#VALUE!</v>
      </c>
      <c r="S882" s="17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</row>
    <row r="883" spans="1:54" s="7" customFormat="1" hidden="1" x14ac:dyDescent="0.25">
      <c r="A883" s="23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94"/>
      <c r="N883" s="45" t="e">
        <f>SUMIF([1]апрель2026!$A$5:$A$3260,$A$17:$A$1342,[1]апрель2026!$J$5:$J$3260)</f>
        <v>#VALUE!</v>
      </c>
      <c r="O883" s="45" t="e">
        <f>SUMIF([1]апрель2026!$A$5:$A$3260,$A$17:$A$1342,[1]апрель2026!$AE$5:$AE$3260)</f>
        <v>#VALUE!</v>
      </c>
      <c r="P883" s="45" t="e">
        <f>SUMIF([1]апрель2026!$A$5:$A$3260,$A$17:$A$1342,[1]апрель2026!$AF$5:$AF$3260)</f>
        <v>#VALUE!</v>
      </c>
      <c r="Q883" s="45" t="e">
        <f>SUMIF([1]апрель2026!$A$5:$A$3260,$A$17:$A$1342,[1]апрель2026!$AG$5:$AG$3260)</f>
        <v>#VALUE!</v>
      </c>
      <c r="R883" s="45" t="e">
        <f>SUMIF([1]апрель2026!$A$5:$A$3260,$A$17:$A$1342,[1]апрель2026!$AH$5:$AH$3260)</f>
        <v>#VALUE!</v>
      </c>
      <c r="S883" s="17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</row>
    <row r="884" spans="1:54" s="7" customFormat="1" hidden="1" x14ac:dyDescent="0.25">
      <c r="A884" s="23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94"/>
      <c r="N884" s="45" t="e">
        <f>SUMIF([1]апрель2026!$A$5:$A$3260,$A$17:$A$1342,[1]апрель2026!$J$5:$J$3260)</f>
        <v>#VALUE!</v>
      </c>
      <c r="O884" s="45" t="e">
        <f>SUMIF([1]апрель2026!$A$5:$A$3260,$A$17:$A$1342,[1]апрель2026!$AE$5:$AE$3260)</f>
        <v>#VALUE!</v>
      </c>
      <c r="P884" s="45" t="e">
        <f>SUMIF([1]апрель2026!$A$5:$A$3260,$A$17:$A$1342,[1]апрель2026!$AF$5:$AF$3260)</f>
        <v>#VALUE!</v>
      </c>
      <c r="Q884" s="45" t="e">
        <f>SUMIF([1]апрель2026!$A$5:$A$3260,$A$17:$A$1342,[1]апрель2026!$AG$5:$AG$3260)</f>
        <v>#VALUE!</v>
      </c>
      <c r="R884" s="45" t="e">
        <f>SUMIF([1]апрель2026!$A$5:$A$3260,$A$17:$A$1342,[1]апрель2026!$AH$5:$AH$3260)</f>
        <v>#VALUE!</v>
      </c>
      <c r="S884" s="17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</row>
    <row r="885" spans="1:54" s="7" customFormat="1" hidden="1" x14ac:dyDescent="0.25">
      <c r="A885" s="23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94"/>
      <c r="N885" s="45" t="e">
        <f>SUMIF([1]апрель2026!$A$5:$A$3260,$A$17:$A$1342,[1]апрель2026!$J$5:$J$3260)</f>
        <v>#VALUE!</v>
      </c>
      <c r="O885" s="45" t="e">
        <f>SUMIF([1]апрель2026!$A$5:$A$3260,$A$17:$A$1342,[1]апрель2026!$AE$5:$AE$3260)</f>
        <v>#VALUE!</v>
      </c>
      <c r="P885" s="45" t="e">
        <f>SUMIF([1]апрель2026!$A$5:$A$3260,$A$17:$A$1342,[1]апрель2026!$AF$5:$AF$3260)</f>
        <v>#VALUE!</v>
      </c>
      <c r="Q885" s="45" t="e">
        <f>SUMIF([1]апрель2026!$A$5:$A$3260,$A$17:$A$1342,[1]апрель2026!$AG$5:$AG$3260)</f>
        <v>#VALUE!</v>
      </c>
      <c r="R885" s="45" t="e">
        <f>SUMIF([1]апрель2026!$A$5:$A$3260,$A$17:$A$1342,[1]апрель2026!$AH$5:$AH$3260)</f>
        <v>#VALUE!</v>
      </c>
      <c r="S885" s="17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</row>
    <row r="886" spans="1:54" s="7" customFormat="1" hidden="1" x14ac:dyDescent="0.25">
      <c r="A886" s="23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94"/>
      <c r="N886" s="45" t="e">
        <f>SUMIF([1]апрель2026!$A$5:$A$3260,$A$17:$A$1342,[1]апрель2026!$J$5:$J$3260)</f>
        <v>#VALUE!</v>
      </c>
      <c r="O886" s="45" t="e">
        <f>SUMIF([1]апрель2026!$A$5:$A$3260,$A$17:$A$1342,[1]апрель2026!$AE$5:$AE$3260)</f>
        <v>#VALUE!</v>
      </c>
      <c r="P886" s="45" t="e">
        <f>SUMIF([1]апрель2026!$A$5:$A$3260,$A$17:$A$1342,[1]апрель2026!$AF$5:$AF$3260)</f>
        <v>#VALUE!</v>
      </c>
      <c r="Q886" s="45" t="e">
        <f>SUMIF([1]апрель2026!$A$5:$A$3260,$A$17:$A$1342,[1]апрель2026!$AG$5:$AG$3260)</f>
        <v>#VALUE!</v>
      </c>
      <c r="R886" s="45" t="e">
        <f>SUMIF([1]апрель2026!$A$5:$A$3260,$A$17:$A$1342,[1]апрель2026!$AH$5:$AH$3260)</f>
        <v>#VALUE!</v>
      </c>
      <c r="S886" s="17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</row>
    <row r="887" spans="1:54" s="7" customFormat="1" hidden="1" x14ac:dyDescent="0.25">
      <c r="A887" s="23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94"/>
      <c r="N887" s="45" t="e">
        <f>SUMIF([1]апрель2026!$A$5:$A$3260,$A$17:$A$1342,[1]апрель2026!$J$5:$J$3260)</f>
        <v>#VALUE!</v>
      </c>
      <c r="O887" s="45" t="e">
        <f>SUMIF([1]апрель2026!$A$5:$A$3260,$A$17:$A$1342,[1]апрель2026!$AE$5:$AE$3260)</f>
        <v>#VALUE!</v>
      </c>
      <c r="P887" s="45" t="e">
        <f>SUMIF([1]апрель2026!$A$5:$A$3260,$A$17:$A$1342,[1]апрель2026!$AF$5:$AF$3260)</f>
        <v>#VALUE!</v>
      </c>
      <c r="Q887" s="45" t="e">
        <f>SUMIF([1]апрель2026!$A$5:$A$3260,$A$17:$A$1342,[1]апрель2026!$AG$5:$AG$3260)</f>
        <v>#VALUE!</v>
      </c>
      <c r="R887" s="45" t="e">
        <f>SUMIF([1]апрель2026!$A$5:$A$3260,$A$17:$A$1342,[1]апрель2026!$AH$5:$AH$3260)</f>
        <v>#VALUE!</v>
      </c>
      <c r="S887" s="17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</row>
    <row r="888" spans="1:54" s="7" customFormat="1" hidden="1" x14ac:dyDescent="0.25">
      <c r="A888" s="23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94"/>
      <c r="N888" s="45" t="e">
        <f>SUMIF([1]апрель2026!$A$5:$A$3260,$A$17:$A$1342,[1]апрель2026!$J$5:$J$3260)</f>
        <v>#VALUE!</v>
      </c>
      <c r="O888" s="45" t="e">
        <f>SUMIF([1]апрель2026!$A$5:$A$3260,$A$17:$A$1342,[1]апрель2026!$AE$5:$AE$3260)</f>
        <v>#VALUE!</v>
      </c>
      <c r="P888" s="45" t="e">
        <f>SUMIF([1]апрель2026!$A$5:$A$3260,$A$17:$A$1342,[1]апрель2026!$AF$5:$AF$3260)</f>
        <v>#VALUE!</v>
      </c>
      <c r="Q888" s="45" t="e">
        <f>SUMIF([1]апрель2026!$A$5:$A$3260,$A$17:$A$1342,[1]апрель2026!$AG$5:$AG$3260)</f>
        <v>#VALUE!</v>
      </c>
      <c r="R888" s="45" t="e">
        <f>SUMIF([1]апрель2026!$A$5:$A$3260,$A$17:$A$1342,[1]апрель2026!$AH$5:$AH$3260)</f>
        <v>#VALUE!</v>
      </c>
      <c r="S888" s="17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</row>
    <row r="889" spans="1:54" s="7" customFormat="1" hidden="1" x14ac:dyDescent="0.25">
      <c r="A889" s="23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94"/>
      <c r="N889" s="45" t="e">
        <f>SUMIF([1]апрель2026!$A$5:$A$3260,$A$17:$A$1342,[1]апрель2026!$J$5:$J$3260)</f>
        <v>#VALUE!</v>
      </c>
      <c r="O889" s="45" t="e">
        <f>SUMIF([1]апрель2026!$A$5:$A$3260,$A$17:$A$1342,[1]апрель2026!$AE$5:$AE$3260)</f>
        <v>#VALUE!</v>
      </c>
      <c r="P889" s="45" t="e">
        <f>SUMIF([1]апрель2026!$A$5:$A$3260,$A$17:$A$1342,[1]апрель2026!$AF$5:$AF$3260)</f>
        <v>#VALUE!</v>
      </c>
      <c r="Q889" s="45" t="e">
        <f>SUMIF([1]апрель2026!$A$5:$A$3260,$A$17:$A$1342,[1]апрель2026!$AG$5:$AG$3260)</f>
        <v>#VALUE!</v>
      </c>
      <c r="R889" s="45" t="e">
        <f>SUMIF([1]апрель2026!$A$5:$A$3260,$A$17:$A$1342,[1]апрель2026!$AH$5:$AH$3260)</f>
        <v>#VALUE!</v>
      </c>
      <c r="S889" s="17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</row>
    <row r="890" spans="1:54" s="7" customFormat="1" hidden="1" x14ac:dyDescent="0.25">
      <c r="A890" s="23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94"/>
      <c r="N890" s="45" t="e">
        <f>SUMIF([1]апрель2026!$A$5:$A$3260,$A$17:$A$1342,[1]апрель2026!$J$5:$J$3260)</f>
        <v>#VALUE!</v>
      </c>
      <c r="O890" s="45" t="e">
        <f>SUMIF([1]апрель2026!$A$5:$A$3260,$A$17:$A$1342,[1]апрель2026!$AE$5:$AE$3260)</f>
        <v>#VALUE!</v>
      </c>
      <c r="P890" s="45" t="e">
        <f>SUMIF([1]апрель2026!$A$5:$A$3260,$A$17:$A$1342,[1]апрель2026!$AF$5:$AF$3260)</f>
        <v>#VALUE!</v>
      </c>
      <c r="Q890" s="45" t="e">
        <f>SUMIF([1]апрель2026!$A$5:$A$3260,$A$17:$A$1342,[1]апрель2026!$AG$5:$AG$3260)</f>
        <v>#VALUE!</v>
      </c>
      <c r="R890" s="45" t="e">
        <f>SUMIF([1]апрель2026!$A$5:$A$3260,$A$17:$A$1342,[1]апрель2026!$AH$5:$AH$3260)</f>
        <v>#VALUE!</v>
      </c>
      <c r="S890" s="17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</row>
    <row r="891" spans="1:54" s="7" customFormat="1" hidden="1" x14ac:dyDescent="0.25">
      <c r="A891" s="23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94"/>
      <c r="N891" s="45" t="e">
        <f>SUMIF([1]апрель2026!$A$5:$A$3260,$A$17:$A$1342,[1]апрель2026!$J$5:$J$3260)</f>
        <v>#VALUE!</v>
      </c>
      <c r="O891" s="45" t="e">
        <f>SUMIF([1]апрель2026!$A$5:$A$3260,$A$17:$A$1342,[1]апрель2026!$AE$5:$AE$3260)</f>
        <v>#VALUE!</v>
      </c>
      <c r="P891" s="45" t="e">
        <f>SUMIF([1]апрель2026!$A$5:$A$3260,$A$17:$A$1342,[1]апрель2026!$AF$5:$AF$3260)</f>
        <v>#VALUE!</v>
      </c>
      <c r="Q891" s="45" t="e">
        <f>SUMIF([1]апрель2026!$A$5:$A$3260,$A$17:$A$1342,[1]апрель2026!$AG$5:$AG$3260)</f>
        <v>#VALUE!</v>
      </c>
      <c r="R891" s="45" t="e">
        <f>SUMIF([1]апрель2026!$A$5:$A$3260,$A$17:$A$1342,[1]апрель2026!$AH$5:$AH$3260)</f>
        <v>#VALUE!</v>
      </c>
      <c r="S891" s="17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</row>
    <row r="892" spans="1:54" s="7" customFormat="1" hidden="1" x14ac:dyDescent="0.25">
      <c r="A892" s="23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94"/>
      <c r="N892" s="45" t="e">
        <f>SUMIF([1]апрель2026!$A$5:$A$3260,$A$17:$A$1342,[1]апрель2026!$J$5:$J$3260)</f>
        <v>#VALUE!</v>
      </c>
      <c r="O892" s="45" t="e">
        <f>SUMIF([1]апрель2026!$A$5:$A$3260,$A$17:$A$1342,[1]апрель2026!$AE$5:$AE$3260)</f>
        <v>#VALUE!</v>
      </c>
      <c r="P892" s="45" t="e">
        <f>SUMIF([1]апрель2026!$A$5:$A$3260,$A$17:$A$1342,[1]апрель2026!$AF$5:$AF$3260)</f>
        <v>#VALUE!</v>
      </c>
      <c r="Q892" s="45" t="e">
        <f>SUMIF([1]апрель2026!$A$5:$A$3260,$A$17:$A$1342,[1]апрель2026!$AG$5:$AG$3260)</f>
        <v>#VALUE!</v>
      </c>
      <c r="R892" s="45" t="e">
        <f>SUMIF([1]апрель2026!$A$5:$A$3260,$A$17:$A$1342,[1]апрель2026!$AH$5:$AH$3260)</f>
        <v>#VALUE!</v>
      </c>
      <c r="S892" s="17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</row>
    <row r="893" spans="1:54" s="7" customFormat="1" hidden="1" x14ac:dyDescent="0.25">
      <c r="A893" s="23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94"/>
      <c r="N893" s="45" t="e">
        <f>SUMIF([1]апрель2026!$A$5:$A$3260,$A$17:$A$1342,[1]апрель2026!$J$5:$J$3260)</f>
        <v>#VALUE!</v>
      </c>
      <c r="O893" s="45" t="e">
        <f>SUMIF([1]апрель2026!$A$5:$A$3260,$A$17:$A$1342,[1]апрель2026!$AE$5:$AE$3260)</f>
        <v>#VALUE!</v>
      </c>
      <c r="P893" s="45" t="e">
        <f>SUMIF([1]апрель2026!$A$5:$A$3260,$A$17:$A$1342,[1]апрель2026!$AF$5:$AF$3260)</f>
        <v>#VALUE!</v>
      </c>
      <c r="Q893" s="45" t="e">
        <f>SUMIF([1]апрель2026!$A$5:$A$3260,$A$17:$A$1342,[1]апрель2026!$AG$5:$AG$3260)</f>
        <v>#VALUE!</v>
      </c>
      <c r="R893" s="45" t="e">
        <f>SUMIF([1]апрель2026!$A$5:$A$3260,$A$17:$A$1342,[1]апрель2026!$AH$5:$AH$3260)</f>
        <v>#VALUE!</v>
      </c>
      <c r="S893" s="17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</row>
    <row r="894" spans="1:54" s="7" customFormat="1" hidden="1" x14ac:dyDescent="0.25">
      <c r="A894" s="23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94"/>
      <c r="N894" s="45" t="e">
        <f>SUMIF([1]апрель2026!$A$5:$A$3260,$A$17:$A$1342,[1]апрель2026!$J$5:$J$3260)</f>
        <v>#VALUE!</v>
      </c>
      <c r="O894" s="45" t="e">
        <f>SUMIF([1]апрель2026!$A$5:$A$3260,$A$17:$A$1342,[1]апрель2026!$AE$5:$AE$3260)</f>
        <v>#VALUE!</v>
      </c>
      <c r="P894" s="45" t="e">
        <f>SUMIF([1]апрель2026!$A$5:$A$3260,$A$17:$A$1342,[1]апрель2026!$AF$5:$AF$3260)</f>
        <v>#VALUE!</v>
      </c>
      <c r="Q894" s="45" t="e">
        <f>SUMIF([1]апрель2026!$A$5:$A$3260,$A$17:$A$1342,[1]апрель2026!$AG$5:$AG$3260)</f>
        <v>#VALUE!</v>
      </c>
      <c r="R894" s="45" t="e">
        <f>SUMIF([1]апрель2026!$A$5:$A$3260,$A$17:$A$1342,[1]апрель2026!$AH$5:$AH$3260)</f>
        <v>#VALUE!</v>
      </c>
      <c r="S894" s="17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</row>
    <row r="895" spans="1:54" s="7" customFormat="1" hidden="1" x14ac:dyDescent="0.25">
      <c r="A895" s="23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94"/>
      <c r="N895" s="45" t="e">
        <f>SUMIF([1]апрель2026!$A$5:$A$3260,$A$17:$A$1342,[1]апрель2026!$J$5:$J$3260)</f>
        <v>#VALUE!</v>
      </c>
      <c r="O895" s="45" t="e">
        <f>SUMIF([1]апрель2026!$A$5:$A$3260,$A$17:$A$1342,[1]апрель2026!$AE$5:$AE$3260)</f>
        <v>#VALUE!</v>
      </c>
      <c r="P895" s="45" t="e">
        <f>SUMIF([1]апрель2026!$A$5:$A$3260,$A$17:$A$1342,[1]апрель2026!$AF$5:$AF$3260)</f>
        <v>#VALUE!</v>
      </c>
      <c r="Q895" s="45" t="e">
        <f>SUMIF([1]апрель2026!$A$5:$A$3260,$A$17:$A$1342,[1]апрель2026!$AG$5:$AG$3260)</f>
        <v>#VALUE!</v>
      </c>
      <c r="R895" s="45" t="e">
        <f>SUMIF([1]апрель2026!$A$5:$A$3260,$A$17:$A$1342,[1]апрель2026!$AH$5:$AH$3260)</f>
        <v>#VALUE!</v>
      </c>
      <c r="S895" s="17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</row>
    <row r="896" spans="1:54" x14ac:dyDescent="0.25">
      <c r="A896" s="23">
        <v>5407</v>
      </c>
      <c r="B896" s="1" t="s">
        <v>48</v>
      </c>
      <c r="C896" s="2">
        <v>84.03</v>
      </c>
      <c r="D896" s="2">
        <v>300.54000000000008</v>
      </c>
      <c r="E896" s="2">
        <v>312.36</v>
      </c>
      <c r="F896" s="2">
        <v>103.93292074266319</v>
      </c>
      <c r="G896" s="2">
        <v>-11.819999999999936</v>
      </c>
      <c r="H896" s="2">
        <v>92.34</v>
      </c>
      <c r="I896" s="2">
        <v>72.210000000000065</v>
      </c>
      <c r="J896" s="2">
        <v>92.34</v>
      </c>
      <c r="K896" s="2">
        <v>127.8770253427502</v>
      </c>
      <c r="L896" s="2">
        <v>-20.129999999999939</v>
      </c>
      <c r="M896" s="94">
        <v>72.210000000000065</v>
      </c>
      <c r="N896" s="45" t="e">
        <f>SUMIF([1]апрель2026!$A$5:$A$3260,$A$17:$A$1342,[1]апрель2026!$J$5:$J$3260)</f>
        <v>#VALUE!</v>
      </c>
      <c r="O896" s="45" t="e">
        <f>SUMIF([1]апрель2026!$A$5:$A$3260,$A$17:$A$1342,[1]апрель2026!$AE$5:$AE$3260)</f>
        <v>#VALUE!</v>
      </c>
      <c r="P896" s="45" t="e">
        <f>SUMIF([1]апрель2026!$A$5:$A$3260,$A$17:$A$1342,[1]апрель2026!$AF$5:$AF$3260)</f>
        <v>#VALUE!</v>
      </c>
      <c r="Q896" s="45" t="e">
        <f>SUMIF([1]апрель2026!$A$5:$A$3260,$A$17:$A$1342,[1]апрель2026!$AG$5:$AG$3260)</f>
        <v>#VALUE!</v>
      </c>
      <c r="R896" s="45" t="e">
        <f>SUMIF([1]апрель2026!$A$5:$A$3260,$A$17:$A$1342,[1]апрель2026!$AH$5:$AH$3260)</f>
        <v>#VALUE!</v>
      </c>
    </row>
    <row r="897" spans="1:85" s="7" customFormat="1" hidden="1" x14ac:dyDescent="0.25">
      <c r="A897" s="23"/>
      <c r="B897" s="3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 t="e">
        <f t="shared" ref="N897:R897" si="58">SUM(N899:N924)</f>
        <v>#VALUE!</v>
      </c>
      <c r="O897" s="9" t="e">
        <f t="shared" si="58"/>
        <v>#VALUE!</v>
      </c>
      <c r="P897" s="9" t="e">
        <f t="shared" si="58"/>
        <v>#VALUE!</v>
      </c>
      <c r="Q897" s="9" t="e">
        <f t="shared" si="58"/>
        <v>#VALUE!</v>
      </c>
      <c r="R897" s="9" t="e">
        <f t="shared" si="58"/>
        <v>#VALUE!</v>
      </c>
      <c r="S897" s="17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</row>
    <row r="898" spans="1:85" s="7" customFormat="1" ht="15.75" hidden="1" x14ac:dyDescent="0.25">
      <c r="A898" s="61"/>
      <c r="B898" s="80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114"/>
      <c r="N898" s="66"/>
      <c r="O898" s="66"/>
      <c r="P898" s="66"/>
      <c r="Q898" s="66"/>
      <c r="R898" s="66"/>
      <c r="S898" s="17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</row>
    <row r="899" spans="1:85" s="7" customFormat="1" ht="15.75" hidden="1" x14ac:dyDescent="0.25">
      <c r="A899" s="74"/>
      <c r="B899" s="7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94"/>
      <c r="N899" s="45" t="e">
        <f>SUMIF([1]апрель2026!$A$5:$A$3260,$A$17:$A$1342,[1]апрель2026!$J$5:$J$3260)</f>
        <v>#VALUE!</v>
      </c>
      <c r="O899" s="45" t="e">
        <f>SUMIF([1]апрель2026!$A$5:$A$3260,$A$17:$A$1342,[1]апрель2026!$AE$5:$AE$3260)</f>
        <v>#VALUE!</v>
      </c>
      <c r="P899" s="45" t="e">
        <f>SUMIF([1]апрель2026!$A$5:$A$3260,$A$17:$A$1342,[1]апрель2026!$AF$5:$AF$3260)</f>
        <v>#VALUE!</v>
      </c>
      <c r="Q899" s="45" t="e">
        <f>SUMIF([1]апрель2026!$A$5:$A$3260,$A$17:$A$1342,[1]апрель2026!$AG$5:$AG$3260)</f>
        <v>#VALUE!</v>
      </c>
      <c r="R899" s="45" t="e">
        <f>SUMIF([1]апрель2026!$A$5:$A$3260,$A$17:$A$1342,[1]апрель2026!$AH$5:$AH$3260)</f>
        <v>#VALUE!</v>
      </c>
      <c r="S899" s="17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</row>
    <row r="900" spans="1:85" s="7" customFormat="1" ht="15.75" hidden="1" x14ac:dyDescent="0.25">
      <c r="A900" s="74"/>
      <c r="B900" s="7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94"/>
      <c r="N900" s="45" t="e">
        <f>SUMIF([1]апрель2026!$A$5:$A$3260,$A$17:$A$1342,[1]апрель2026!$J$5:$J$3260)</f>
        <v>#VALUE!</v>
      </c>
      <c r="O900" s="45" t="e">
        <f>SUMIF([1]апрель2026!$A$5:$A$3260,$A$17:$A$1342,[1]апрель2026!$AE$5:$AE$3260)</f>
        <v>#VALUE!</v>
      </c>
      <c r="P900" s="45" t="e">
        <f>SUMIF([1]апрель2026!$A$5:$A$3260,$A$17:$A$1342,[1]апрель2026!$AF$5:$AF$3260)</f>
        <v>#VALUE!</v>
      </c>
      <c r="Q900" s="45" t="e">
        <f>SUMIF([1]апрель2026!$A$5:$A$3260,$A$17:$A$1342,[1]апрель2026!$AG$5:$AG$3260)</f>
        <v>#VALUE!</v>
      </c>
      <c r="R900" s="45" t="e">
        <f>SUMIF([1]апрель2026!$A$5:$A$3260,$A$17:$A$1342,[1]апрель2026!$AH$5:$AH$3260)</f>
        <v>#VALUE!</v>
      </c>
      <c r="S900" s="17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</row>
    <row r="901" spans="1:85" s="7" customFormat="1" ht="15.75" hidden="1" x14ac:dyDescent="0.25">
      <c r="A901" s="74"/>
      <c r="B901" s="7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94"/>
      <c r="N901" s="45" t="e">
        <f>SUMIF([1]апрель2026!$A$5:$A$3260,$A$17:$A$1342,[1]апрель2026!$J$5:$J$3260)</f>
        <v>#VALUE!</v>
      </c>
      <c r="O901" s="45" t="e">
        <f>SUMIF([1]апрель2026!$A$5:$A$3260,$A$17:$A$1342,[1]апрель2026!$AE$5:$AE$3260)</f>
        <v>#VALUE!</v>
      </c>
      <c r="P901" s="45" t="e">
        <f>SUMIF([1]апрель2026!$A$5:$A$3260,$A$17:$A$1342,[1]апрель2026!$AF$5:$AF$3260)</f>
        <v>#VALUE!</v>
      </c>
      <c r="Q901" s="45" t="e">
        <f>SUMIF([1]апрель2026!$A$5:$A$3260,$A$17:$A$1342,[1]апрель2026!$AG$5:$AG$3260)</f>
        <v>#VALUE!</v>
      </c>
      <c r="R901" s="45" t="e">
        <f>SUMIF([1]апрель2026!$A$5:$A$3260,$A$17:$A$1342,[1]апрель2026!$AH$5:$AH$3260)</f>
        <v>#VALUE!</v>
      </c>
      <c r="S901" s="17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</row>
    <row r="902" spans="1:85" s="7" customFormat="1" ht="15.75" hidden="1" x14ac:dyDescent="0.25">
      <c r="A902" s="74"/>
      <c r="B902" s="7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94"/>
      <c r="N902" s="45" t="e">
        <f>SUMIF([1]апрель2026!$A$5:$A$3260,$A$17:$A$1342,[1]апрель2026!$J$5:$J$3260)</f>
        <v>#VALUE!</v>
      </c>
      <c r="O902" s="45" t="e">
        <f>SUMIF([1]апрель2026!$A$5:$A$3260,$A$17:$A$1342,[1]апрель2026!$AE$5:$AE$3260)</f>
        <v>#VALUE!</v>
      </c>
      <c r="P902" s="45" t="e">
        <f>SUMIF([1]апрель2026!$A$5:$A$3260,$A$17:$A$1342,[1]апрель2026!$AF$5:$AF$3260)</f>
        <v>#VALUE!</v>
      </c>
      <c r="Q902" s="45" t="e">
        <f>SUMIF([1]апрель2026!$A$5:$A$3260,$A$17:$A$1342,[1]апрель2026!$AG$5:$AG$3260)</f>
        <v>#VALUE!</v>
      </c>
      <c r="R902" s="45" t="e">
        <f>SUMIF([1]апрель2026!$A$5:$A$3260,$A$17:$A$1342,[1]апрель2026!$AH$5:$AH$3260)</f>
        <v>#VALUE!</v>
      </c>
      <c r="S902" s="17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</row>
    <row r="903" spans="1:85" s="7" customFormat="1" ht="15.75" hidden="1" x14ac:dyDescent="0.25">
      <c r="A903" s="74"/>
      <c r="B903" s="7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94"/>
      <c r="N903" s="45" t="e">
        <f>SUMIF([1]апрель2026!$A$5:$A$3260,$A$17:$A$1342,[1]апрель2026!$J$5:$J$3260)</f>
        <v>#VALUE!</v>
      </c>
      <c r="O903" s="45" t="e">
        <f>SUMIF([1]апрель2026!$A$5:$A$3260,$A$17:$A$1342,[1]апрель2026!$AE$5:$AE$3260)</f>
        <v>#VALUE!</v>
      </c>
      <c r="P903" s="45" t="e">
        <f>SUMIF([1]апрель2026!$A$5:$A$3260,$A$17:$A$1342,[1]апрель2026!$AF$5:$AF$3260)</f>
        <v>#VALUE!</v>
      </c>
      <c r="Q903" s="45" t="e">
        <f>SUMIF([1]апрель2026!$A$5:$A$3260,$A$17:$A$1342,[1]апрель2026!$AG$5:$AG$3260)</f>
        <v>#VALUE!</v>
      </c>
      <c r="R903" s="45" t="e">
        <f>SUMIF([1]апрель2026!$A$5:$A$3260,$A$17:$A$1342,[1]апрель2026!$AH$5:$AH$3260)</f>
        <v>#VALUE!</v>
      </c>
      <c r="S903" s="17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</row>
    <row r="904" spans="1:85" s="7" customFormat="1" ht="15.75" hidden="1" x14ac:dyDescent="0.25">
      <c r="A904" s="74"/>
      <c r="B904" s="7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94"/>
      <c r="N904" s="45" t="e">
        <f>SUMIF([1]апрель2026!$A$5:$A$3260,$A$17:$A$1342,[1]апрель2026!$J$5:$J$3260)</f>
        <v>#VALUE!</v>
      </c>
      <c r="O904" s="45" t="e">
        <f>SUMIF([1]апрель2026!$A$5:$A$3260,$A$17:$A$1342,[1]апрель2026!$AE$5:$AE$3260)</f>
        <v>#VALUE!</v>
      </c>
      <c r="P904" s="45" t="e">
        <f>SUMIF([1]апрель2026!$A$5:$A$3260,$A$17:$A$1342,[1]апрель2026!$AF$5:$AF$3260)</f>
        <v>#VALUE!</v>
      </c>
      <c r="Q904" s="45" t="e">
        <f>SUMIF([1]апрель2026!$A$5:$A$3260,$A$17:$A$1342,[1]апрель2026!$AG$5:$AG$3260)</f>
        <v>#VALUE!</v>
      </c>
      <c r="R904" s="45" t="e">
        <f>SUMIF([1]апрель2026!$A$5:$A$3260,$A$17:$A$1342,[1]апрель2026!$AH$5:$AH$3260)</f>
        <v>#VALUE!</v>
      </c>
      <c r="S904" s="17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</row>
    <row r="905" spans="1:85" s="7" customFormat="1" ht="15.75" hidden="1" x14ac:dyDescent="0.25">
      <c r="A905" s="74"/>
      <c r="B905" s="7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94"/>
      <c r="N905" s="45" t="e">
        <f>SUMIF([1]апрель2026!$A$5:$A$3260,$A$17:$A$1342,[1]апрель2026!$J$5:$J$3260)</f>
        <v>#VALUE!</v>
      </c>
      <c r="O905" s="45" t="e">
        <f>SUMIF([1]апрель2026!$A$5:$A$3260,$A$17:$A$1342,[1]апрель2026!$AE$5:$AE$3260)</f>
        <v>#VALUE!</v>
      </c>
      <c r="P905" s="45" t="e">
        <f>SUMIF([1]апрель2026!$A$5:$A$3260,$A$17:$A$1342,[1]апрель2026!$AF$5:$AF$3260)</f>
        <v>#VALUE!</v>
      </c>
      <c r="Q905" s="45" t="e">
        <f>SUMIF([1]апрель2026!$A$5:$A$3260,$A$17:$A$1342,[1]апрель2026!$AG$5:$AG$3260)</f>
        <v>#VALUE!</v>
      </c>
      <c r="R905" s="45" t="e">
        <f>SUMIF([1]апрель2026!$A$5:$A$3260,$A$17:$A$1342,[1]апрель2026!$AH$5:$AH$3260)</f>
        <v>#VALUE!</v>
      </c>
      <c r="S905" s="17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</row>
    <row r="906" spans="1:85" s="7" customFormat="1" ht="15.75" hidden="1" x14ac:dyDescent="0.25">
      <c r="A906" s="74"/>
      <c r="B906" s="7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94"/>
      <c r="N906" s="45" t="e">
        <f>SUMIF([1]апрель2026!$A$5:$A$3260,$A$17:$A$1342,[1]апрель2026!$J$5:$J$3260)</f>
        <v>#VALUE!</v>
      </c>
      <c r="O906" s="45" t="e">
        <f>SUMIF([1]апрель2026!$A$5:$A$3260,$A$17:$A$1342,[1]апрель2026!$AE$5:$AE$3260)</f>
        <v>#VALUE!</v>
      </c>
      <c r="P906" s="45" t="e">
        <f>SUMIF([1]апрель2026!$A$5:$A$3260,$A$17:$A$1342,[1]апрель2026!$AF$5:$AF$3260)</f>
        <v>#VALUE!</v>
      </c>
      <c r="Q906" s="45" t="e">
        <f>SUMIF([1]апрель2026!$A$5:$A$3260,$A$17:$A$1342,[1]апрель2026!$AG$5:$AG$3260)</f>
        <v>#VALUE!</v>
      </c>
      <c r="R906" s="45" t="e">
        <f>SUMIF([1]апрель2026!$A$5:$A$3260,$A$17:$A$1342,[1]апрель2026!$AH$5:$AH$3260)</f>
        <v>#VALUE!</v>
      </c>
      <c r="S906" s="17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</row>
    <row r="907" spans="1:85" s="7" customFormat="1" ht="15.75" hidden="1" x14ac:dyDescent="0.25">
      <c r="A907" s="74"/>
      <c r="B907" s="12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94"/>
      <c r="N907" s="45" t="e">
        <f>SUMIF([1]апрель2026!$A$5:$A$3260,$A$17:$A$1342,[1]апрель2026!$J$5:$J$3260)</f>
        <v>#VALUE!</v>
      </c>
      <c r="O907" s="45" t="e">
        <f>SUMIF([1]апрель2026!$A$5:$A$3260,$A$17:$A$1342,[1]апрель2026!$AE$5:$AE$3260)</f>
        <v>#VALUE!</v>
      </c>
      <c r="P907" s="45" t="e">
        <f>SUMIF([1]апрель2026!$A$5:$A$3260,$A$17:$A$1342,[1]апрель2026!$AF$5:$AF$3260)</f>
        <v>#VALUE!</v>
      </c>
      <c r="Q907" s="45" t="e">
        <f>SUMIF([1]апрель2026!$A$5:$A$3260,$A$17:$A$1342,[1]апрель2026!$AG$5:$AG$3260)</f>
        <v>#VALUE!</v>
      </c>
      <c r="R907" s="45" t="e">
        <f>SUMIF([1]апрель2026!$A$5:$A$3260,$A$17:$A$1342,[1]апрель2026!$AH$5:$AH$3260)</f>
        <v>#VALUE!</v>
      </c>
      <c r="S907" s="17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</row>
    <row r="908" spans="1:85" s="7" customFormat="1" ht="15.75" hidden="1" x14ac:dyDescent="0.25">
      <c r="A908" s="74"/>
      <c r="B908" s="7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94"/>
      <c r="N908" s="45" t="e">
        <f>SUMIF([1]апрель2026!$A$5:$A$3260,$A$17:$A$1342,[1]апрель2026!$J$5:$J$3260)</f>
        <v>#VALUE!</v>
      </c>
      <c r="O908" s="45" t="e">
        <f>SUMIF([1]апрель2026!$A$5:$A$3260,$A$17:$A$1342,[1]апрель2026!$AE$5:$AE$3260)</f>
        <v>#VALUE!</v>
      </c>
      <c r="P908" s="45" t="e">
        <f>SUMIF([1]апрель2026!$A$5:$A$3260,$A$17:$A$1342,[1]апрель2026!$AF$5:$AF$3260)</f>
        <v>#VALUE!</v>
      </c>
      <c r="Q908" s="45" t="e">
        <f>SUMIF([1]апрель2026!$A$5:$A$3260,$A$17:$A$1342,[1]апрель2026!$AG$5:$AG$3260)</f>
        <v>#VALUE!</v>
      </c>
      <c r="R908" s="45" t="e">
        <f>SUMIF([1]апрель2026!$A$5:$A$3260,$A$17:$A$1342,[1]апрель2026!$AH$5:$AH$3260)</f>
        <v>#VALUE!</v>
      </c>
      <c r="S908" s="17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</row>
    <row r="909" spans="1:85" s="7" customFormat="1" ht="15.75" hidden="1" x14ac:dyDescent="0.25">
      <c r="A909" s="74"/>
      <c r="B909" s="7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94"/>
      <c r="N909" s="45" t="e">
        <f>SUMIF([1]апрель2026!$A$5:$A$3260,$A$17:$A$1342,[1]апрель2026!$J$5:$J$3260)</f>
        <v>#VALUE!</v>
      </c>
      <c r="O909" s="45" t="e">
        <f>SUMIF([1]апрель2026!$A$5:$A$3260,$A$17:$A$1342,[1]апрель2026!$AE$5:$AE$3260)</f>
        <v>#VALUE!</v>
      </c>
      <c r="P909" s="45" t="e">
        <f>SUMIF([1]апрель2026!$A$5:$A$3260,$A$17:$A$1342,[1]апрель2026!$AF$5:$AF$3260)</f>
        <v>#VALUE!</v>
      </c>
      <c r="Q909" s="45" t="e">
        <f>SUMIF([1]апрель2026!$A$5:$A$3260,$A$17:$A$1342,[1]апрель2026!$AG$5:$AG$3260)</f>
        <v>#VALUE!</v>
      </c>
      <c r="R909" s="45" t="e">
        <f>SUMIF([1]апрель2026!$A$5:$A$3260,$A$17:$A$1342,[1]апрель2026!$AH$5:$AH$3260)</f>
        <v>#VALUE!</v>
      </c>
      <c r="S909" s="17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</row>
    <row r="910" spans="1:85" s="7" customFormat="1" ht="15.75" hidden="1" x14ac:dyDescent="0.25">
      <c r="A910" s="74"/>
      <c r="B910" s="7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94"/>
      <c r="N910" s="45" t="e">
        <f>SUMIF([1]апрель2026!$A$5:$A$3260,$A$17:$A$1342,[1]апрель2026!$J$5:$J$3260)</f>
        <v>#VALUE!</v>
      </c>
      <c r="O910" s="45" t="e">
        <f>SUMIF([1]апрель2026!$A$5:$A$3260,$A$17:$A$1342,[1]апрель2026!$AE$5:$AE$3260)</f>
        <v>#VALUE!</v>
      </c>
      <c r="P910" s="45" t="e">
        <f>SUMIF([1]апрель2026!$A$5:$A$3260,$A$17:$A$1342,[1]апрель2026!$AF$5:$AF$3260)</f>
        <v>#VALUE!</v>
      </c>
      <c r="Q910" s="45" t="e">
        <f>SUMIF([1]апрель2026!$A$5:$A$3260,$A$17:$A$1342,[1]апрель2026!$AG$5:$AG$3260)</f>
        <v>#VALUE!</v>
      </c>
      <c r="R910" s="45" t="e">
        <f>SUMIF([1]апрель2026!$A$5:$A$3260,$A$17:$A$1342,[1]апрель2026!$AH$5:$AH$3260)</f>
        <v>#VALUE!</v>
      </c>
      <c r="S910" s="17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</row>
    <row r="911" spans="1:85" s="7" customFormat="1" ht="15.75" hidden="1" x14ac:dyDescent="0.25">
      <c r="A911" s="74"/>
      <c r="B911" s="7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94"/>
      <c r="N911" s="45" t="e">
        <f>SUMIF([1]апрель2026!$A$5:$A$3260,$A$17:$A$1342,[1]апрель2026!$J$5:$J$3260)</f>
        <v>#VALUE!</v>
      </c>
      <c r="O911" s="45" t="e">
        <f>SUMIF([1]апрель2026!$A$5:$A$3260,$A$17:$A$1342,[1]апрель2026!$AE$5:$AE$3260)</f>
        <v>#VALUE!</v>
      </c>
      <c r="P911" s="45" t="e">
        <f>SUMIF([1]апрель2026!$A$5:$A$3260,$A$17:$A$1342,[1]апрель2026!$AF$5:$AF$3260)</f>
        <v>#VALUE!</v>
      </c>
      <c r="Q911" s="45" t="e">
        <f>SUMIF([1]апрель2026!$A$5:$A$3260,$A$17:$A$1342,[1]апрель2026!$AG$5:$AG$3260)</f>
        <v>#VALUE!</v>
      </c>
      <c r="R911" s="45" t="e">
        <f>SUMIF([1]апрель2026!$A$5:$A$3260,$A$17:$A$1342,[1]апрель2026!$AH$5:$AH$3260)</f>
        <v>#VALUE!</v>
      </c>
      <c r="S911" s="17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</row>
    <row r="912" spans="1:85" s="7" customFormat="1" ht="15.75" hidden="1" x14ac:dyDescent="0.25">
      <c r="A912" s="74"/>
      <c r="B912" s="7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94"/>
      <c r="N912" s="45" t="e">
        <f>SUMIF([1]апрель2026!$A$5:$A$3260,$A$17:$A$1342,[1]апрель2026!$J$5:$J$3260)</f>
        <v>#VALUE!</v>
      </c>
      <c r="O912" s="45" t="e">
        <f>SUMIF([1]апрель2026!$A$5:$A$3260,$A$17:$A$1342,[1]апрель2026!$AE$5:$AE$3260)</f>
        <v>#VALUE!</v>
      </c>
      <c r="P912" s="45" t="e">
        <f>SUMIF([1]апрель2026!$A$5:$A$3260,$A$17:$A$1342,[1]апрель2026!$AF$5:$AF$3260)</f>
        <v>#VALUE!</v>
      </c>
      <c r="Q912" s="45" t="e">
        <f>SUMIF([1]апрель2026!$A$5:$A$3260,$A$17:$A$1342,[1]апрель2026!$AG$5:$AG$3260)</f>
        <v>#VALUE!</v>
      </c>
      <c r="R912" s="45" t="e">
        <f>SUMIF([1]апрель2026!$A$5:$A$3260,$A$17:$A$1342,[1]апрель2026!$AH$5:$AH$3260)</f>
        <v>#VALUE!</v>
      </c>
      <c r="S912" s="17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</row>
    <row r="913" spans="1:85" s="7" customFormat="1" ht="15.75" hidden="1" x14ac:dyDescent="0.25">
      <c r="A913" s="74"/>
      <c r="B913" s="7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94"/>
      <c r="N913" s="45" t="e">
        <f>SUMIF([1]апрель2026!$A$5:$A$3260,$A$17:$A$1342,[1]апрель2026!$J$5:$J$3260)</f>
        <v>#VALUE!</v>
      </c>
      <c r="O913" s="45" t="e">
        <f>SUMIF([1]апрель2026!$A$5:$A$3260,$A$17:$A$1342,[1]апрель2026!$AE$5:$AE$3260)</f>
        <v>#VALUE!</v>
      </c>
      <c r="P913" s="45" t="e">
        <f>SUMIF([1]апрель2026!$A$5:$A$3260,$A$17:$A$1342,[1]апрель2026!$AF$5:$AF$3260)</f>
        <v>#VALUE!</v>
      </c>
      <c r="Q913" s="45" t="e">
        <f>SUMIF([1]апрель2026!$A$5:$A$3260,$A$17:$A$1342,[1]апрель2026!$AG$5:$AG$3260)</f>
        <v>#VALUE!</v>
      </c>
      <c r="R913" s="45" t="e">
        <f>SUMIF([1]апрель2026!$A$5:$A$3260,$A$17:$A$1342,[1]апрель2026!$AH$5:$AH$3260)</f>
        <v>#VALUE!</v>
      </c>
      <c r="S913" s="17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</row>
    <row r="914" spans="1:85" s="7" customFormat="1" ht="15.75" hidden="1" x14ac:dyDescent="0.25">
      <c r="A914" s="74"/>
      <c r="B914" s="7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94"/>
      <c r="N914" s="45" t="e">
        <f>SUMIF([1]апрель2026!$A$5:$A$3260,$A$17:$A$1342,[1]апрель2026!$J$5:$J$3260)</f>
        <v>#VALUE!</v>
      </c>
      <c r="O914" s="45" t="e">
        <f>SUMIF([1]апрель2026!$A$5:$A$3260,$A$17:$A$1342,[1]апрель2026!$AE$5:$AE$3260)</f>
        <v>#VALUE!</v>
      </c>
      <c r="P914" s="45" t="e">
        <f>SUMIF([1]апрель2026!$A$5:$A$3260,$A$17:$A$1342,[1]апрель2026!$AF$5:$AF$3260)</f>
        <v>#VALUE!</v>
      </c>
      <c r="Q914" s="45" t="e">
        <f>SUMIF([1]апрель2026!$A$5:$A$3260,$A$17:$A$1342,[1]апрель2026!$AG$5:$AG$3260)</f>
        <v>#VALUE!</v>
      </c>
      <c r="R914" s="45" t="e">
        <f>SUMIF([1]апрель2026!$A$5:$A$3260,$A$17:$A$1342,[1]апрель2026!$AH$5:$AH$3260)</f>
        <v>#VALUE!</v>
      </c>
      <c r="S914" s="17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</row>
    <row r="915" spans="1:85" s="7" customFormat="1" ht="15.75" hidden="1" x14ac:dyDescent="0.25">
      <c r="A915" s="74"/>
      <c r="B915" s="7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94"/>
      <c r="N915" s="45" t="e">
        <f>SUMIF([1]апрель2026!$A$5:$A$3260,$A$17:$A$1342,[1]апрель2026!$J$5:$J$3260)</f>
        <v>#VALUE!</v>
      </c>
      <c r="O915" s="45" t="e">
        <f>SUMIF([1]апрель2026!$A$5:$A$3260,$A$17:$A$1342,[1]апрель2026!$AE$5:$AE$3260)</f>
        <v>#VALUE!</v>
      </c>
      <c r="P915" s="45" t="e">
        <f>SUMIF([1]апрель2026!$A$5:$A$3260,$A$17:$A$1342,[1]апрель2026!$AF$5:$AF$3260)</f>
        <v>#VALUE!</v>
      </c>
      <c r="Q915" s="45" t="e">
        <f>SUMIF([1]апрель2026!$A$5:$A$3260,$A$17:$A$1342,[1]апрель2026!$AG$5:$AG$3260)</f>
        <v>#VALUE!</v>
      </c>
      <c r="R915" s="45" t="e">
        <f>SUMIF([1]апрель2026!$A$5:$A$3260,$A$17:$A$1342,[1]апрель2026!$AH$5:$AH$3260)</f>
        <v>#VALUE!</v>
      </c>
      <c r="S915" s="17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</row>
    <row r="916" spans="1:85" s="7" customFormat="1" ht="15.75" hidden="1" x14ac:dyDescent="0.25">
      <c r="A916" s="74"/>
      <c r="B916" s="7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94"/>
      <c r="N916" s="45" t="e">
        <f>SUMIF([1]апрель2026!$A$5:$A$3260,$A$17:$A$1342,[1]апрель2026!$J$5:$J$3260)</f>
        <v>#VALUE!</v>
      </c>
      <c r="O916" s="45" t="e">
        <f>SUMIF([1]апрель2026!$A$5:$A$3260,$A$17:$A$1342,[1]апрель2026!$AE$5:$AE$3260)</f>
        <v>#VALUE!</v>
      </c>
      <c r="P916" s="45" t="e">
        <f>SUMIF([1]апрель2026!$A$5:$A$3260,$A$17:$A$1342,[1]апрель2026!$AF$5:$AF$3260)</f>
        <v>#VALUE!</v>
      </c>
      <c r="Q916" s="45" t="e">
        <f>SUMIF([1]апрель2026!$A$5:$A$3260,$A$17:$A$1342,[1]апрель2026!$AG$5:$AG$3260)</f>
        <v>#VALUE!</v>
      </c>
      <c r="R916" s="45" t="e">
        <f>SUMIF([1]апрель2026!$A$5:$A$3260,$A$17:$A$1342,[1]апрель2026!$AH$5:$AH$3260)</f>
        <v>#VALUE!</v>
      </c>
      <c r="S916" s="17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</row>
    <row r="917" spans="1:85" s="7" customFormat="1" ht="15.75" hidden="1" x14ac:dyDescent="0.25">
      <c r="A917" s="74"/>
      <c r="B917" s="7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94"/>
      <c r="N917" s="45" t="e">
        <f>SUMIF([1]апрель2026!$A$5:$A$3260,$A$17:$A$1342,[1]апрель2026!$J$5:$J$3260)</f>
        <v>#VALUE!</v>
      </c>
      <c r="O917" s="45" t="e">
        <f>SUMIF([1]апрель2026!$A$5:$A$3260,$A$17:$A$1342,[1]апрель2026!$AE$5:$AE$3260)</f>
        <v>#VALUE!</v>
      </c>
      <c r="P917" s="45" t="e">
        <f>SUMIF([1]апрель2026!$A$5:$A$3260,$A$17:$A$1342,[1]апрель2026!$AF$5:$AF$3260)</f>
        <v>#VALUE!</v>
      </c>
      <c r="Q917" s="45" t="e">
        <f>SUMIF([1]апрель2026!$A$5:$A$3260,$A$17:$A$1342,[1]апрель2026!$AG$5:$AG$3260)</f>
        <v>#VALUE!</v>
      </c>
      <c r="R917" s="45" t="e">
        <f>SUMIF([1]апрель2026!$A$5:$A$3260,$A$17:$A$1342,[1]апрель2026!$AH$5:$AH$3260)</f>
        <v>#VALUE!</v>
      </c>
      <c r="S917" s="17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</row>
    <row r="918" spans="1:85" s="7" customFormat="1" ht="15.75" hidden="1" x14ac:dyDescent="0.25">
      <c r="A918" s="74"/>
      <c r="B918" s="7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94"/>
      <c r="N918" s="45" t="e">
        <f>SUMIF([1]апрель2026!$A$5:$A$3260,$A$17:$A$1342,[1]апрель2026!$J$5:$J$3260)</f>
        <v>#VALUE!</v>
      </c>
      <c r="O918" s="45" t="e">
        <f>SUMIF([1]апрель2026!$A$5:$A$3260,$A$17:$A$1342,[1]апрель2026!$AE$5:$AE$3260)</f>
        <v>#VALUE!</v>
      </c>
      <c r="P918" s="45" t="e">
        <f>SUMIF([1]апрель2026!$A$5:$A$3260,$A$17:$A$1342,[1]апрель2026!$AF$5:$AF$3260)</f>
        <v>#VALUE!</v>
      </c>
      <c r="Q918" s="45" t="e">
        <f>SUMIF([1]апрель2026!$A$5:$A$3260,$A$17:$A$1342,[1]апрель2026!$AG$5:$AG$3260)</f>
        <v>#VALUE!</v>
      </c>
      <c r="R918" s="45" t="e">
        <f>SUMIF([1]апрель2026!$A$5:$A$3260,$A$17:$A$1342,[1]апрель2026!$AH$5:$AH$3260)</f>
        <v>#VALUE!</v>
      </c>
      <c r="S918" s="17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</row>
    <row r="919" spans="1:85" s="7" customFormat="1" ht="15.75" hidden="1" x14ac:dyDescent="0.25">
      <c r="A919" s="74"/>
      <c r="B919" s="7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94"/>
      <c r="N919" s="45" t="e">
        <f>SUMIF([1]апрель2026!$A$5:$A$3260,$A$17:$A$1342,[1]апрель2026!$J$5:$J$3260)</f>
        <v>#VALUE!</v>
      </c>
      <c r="O919" s="45" t="e">
        <f>SUMIF([1]апрель2026!$A$5:$A$3260,$A$17:$A$1342,[1]апрель2026!$AE$5:$AE$3260)</f>
        <v>#VALUE!</v>
      </c>
      <c r="P919" s="45" t="e">
        <f>SUMIF([1]апрель2026!$A$5:$A$3260,$A$17:$A$1342,[1]апрель2026!$AF$5:$AF$3260)</f>
        <v>#VALUE!</v>
      </c>
      <c r="Q919" s="45" t="e">
        <f>SUMIF([1]апрель2026!$A$5:$A$3260,$A$17:$A$1342,[1]апрель2026!$AG$5:$AG$3260)</f>
        <v>#VALUE!</v>
      </c>
      <c r="R919" s="45" t="e">
        <f>SUMIF([1]апрель2026!$A$5:$A$3260,$A$17:$A$1342,[1]апрель2026!$AH$5:$AH$3260)</f>
        <v>#VALUE!</v>
      </c>
      <c r="S919" s="17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</row>
    <row r="920" spans="1:85" s="7" customFormat="1" ht="15.75" hidden="1" x14ac:dyDescent="0.25">
      <c r="A920" s="81"/>
      <c r="B920" s="12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94"/>
      <c r="N920" s="45" t="e">
        <f>SUMIF([1]апрель2026!$A$5:$A$3260,$A$17:$A$1342,[1]апрель2026!$J$5:$J$3260)</f>
        <v>#VALUE!</v>
      </c>
      <c r="O920" s="45" t="e">
        <f>SUMIF([1]апрель2026!$A$5:$A$3260,$A$17:$A$1342,[1]апрель2026!$AE$5:$AE$3260)</f>
        <v>#VALUE!</v>
      </c>
      <c r="P920" s="45" t="e">
        <f>SUMIF([1]апрель2026!$A$5:$A$3260,$A$17:$A$1342,[1]апрель2026!$AF$5:$AF$3260)</f>
        <v>#VALUE!</v>
      </c>
      <c r="Q920" s="45" t="e">
        <f>SUMIF([1]апрель2026!$A$5:$A$3260,$A$17:$A$1342,[1]апрель2026!$AG$5:$AG$3260)</f>
        <v>#VALUE!</v>
      </c>
      <c r="R920" s="45" t="e">
        <f>SUMIF([1]апрель2026!$A$5:$A$3260,$A$17:$A$1342,[1]апрель2026!$AH$5:$AH$3260)</f>
        <v>#VALUE!</v>
      </c>
      <c r="S920" s="17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</row>
    <row r="921" spans="1:85" s="7" customFormat="1" ht="15.75" hidden="1" x14ac:dyDescent="0.25">
      <c r="A921" s="81"/>
      <c r="B921" s="12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94"/>
      <c r="N921" s="45" t="e">
        <f>SUMIF([1]апрель2026!$A$5:$A$3260,$A$17:$A$1342,[1]апрель2026!$J$5:$J$3260)</f>
        <v>#VALUE!</v>
      </c>
      <c r="O921" s="45" t="e">
        <f>SUMIF([1]апрель2026!$A$5:$A$3260,$A$17:$A$1342,[1]апрель2026!$AE$5:$AE$3260)</f>
        <v>#VALUE!</v>
      </c>
      <c r="P921" s="45" t="e">
        <f>SUMIF([1]апрель2026!$A$5:$A$3260,$A$17:$A$1342,[1]апрель2026!$AF$5:$AF$3260)</f>
        <v>#VALUE!</v>
      </c>
      <c r="Q921" s="45" t="e">
        <f>SUMIF([1]апрель2026!$A$5:$A$3260,$A$17:$A$1342,[1]апрель2026!$AG$5:$AG$3260)</f>
        <v>#VALUE!</v>
      </c>
      <c r="R921" s="45" t="e">
        <f>SUMIF([1]апрель2026!$A$5:$A$3260,$A$17:$A$1342,[1]апрель2026!$AH$5:$AH$3260)</f>
        <v>#VALUE!</v>
      </c>
      <c r="S921" s="17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</row>
    <row r="922" spans="1:85" s="7" customFormat="1" ht="15.75" hidden="1" x14ac:dyDescent="0.25">
      <c r="A922" s="81"/>
      <c r="B922" s="12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94"/>
      <c r="N922" s="45" t="e">
        <f>SUMIF([1]апрель2026!$A$5:$A$3260,$A$17:$A$1342,[1]апрель2026!$J$5:$J$3260)</f>
        <v>#VALUE!</v>
      </c>
      <c r="O922" s="45" t="e">
        <f>SUMIF([1]апрель2026!$A$5:$A$3260,$A$17:$A$1342,[1]апрель2026!$AE$5:$AE$3260)</f>
        <v>#VALUE!</v>
      </c>
      <c r="P922" s="45" t="e">
        <f>SUMIF([1]апрель2026!$A$5:$A$3260,$A$17:$A$1342,[1]апрель2026!$AF$5:$AF$3260)</f>
        <v>#VALUE!</v>
      </c>
      <c r="Q922" s="45" t="e">
        <f>SUMIF([1]апрель2026!$A$5:$A$3260,$A$17:$A$1342,[1]апрель2026!$AG$5:$AG$3260)</f>
        <v>#VALUE!</v>
      </c>
      <c r="R922" s="45" t="e">
        <f>SUMIF([1]апрель2026!$A$5:$A$3260,$A$17:$A$1342,[1]апрель2026!$AH$5:$AH$3260)</f>
        <v>#VALUE!</v>
      </c>
      <c r="S922" s="17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</row>
    <row r="923" spans="1:85" s="7" customFormat="1" ht="15.75" hidden="1" x14ac:dyDescent="0.25">
      <c r="A923" s="81"/>
      <c r="B923" s="12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94"/>
      <c r="N923" s="45" t="e">
        <f>SUMIF([1]апрель2026!$A$5:$A$3260,$A$17:$A$1342,[1]апрель2026!$J$5:$J$3260)</f>
        <v>#VALUE!</v>
      </c>
      <c r="O923" s="45" t="e">
        <f>SUMIF([1]апрель2026!$A$5:$A$3260,$A$17:$A$1342,[1]апрель2026!$AE$5:$AE$3260)</f>
        <v>#VALUE!</v>
      </c>
      <c r="P923" s="45" t="e">
        <f>SUMIF([1]апрель2026!$A$5:$A$3260,$A$17:$A$1342,[1]апрель2026!$AF$5:$AF$3260)</f>
        <v>#VALUE!</v>
      </c>
      <c r="Q923" s="45" t="e">
        <f>SUMIF([1]апрель2026!$A$5:$A$3260,$A$17:$A$1342,[1]апрель2026!$AG$5:$AG$3260)</f>
        <v>#VALUE!</v>
      </c>
      <c r="R923" s="45" t="e">
        <f>SUMIF([1]апрель2026!$A$5:$A$3260,$A$17:$A$1342,[1]апрель2026!$AH$5:$AH$3260)</f>
        <v>#VALUE!</v>
      </c>
      <c r="S923" s="17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</row>
    <row r="924" spans="1:85" s="7" customFormat="1" ht="15.75" hidden="1" x14ac:dyDescent="0.25">
      <c r="A924" s="81"/>
      <c r="B924" s="12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94"/>
      <c r="N924" s="45" t="e">
        <f>SUMIF([1]апрель2026!$A$5:$A$3260,$A$17:$A$1342,[1]апрель2026!$J$5:$J$3260)</f>
        <v>#VALUE!</v>
      </c>
      <c r="O924" s="45" t="e">
        <f>SUMIF([1]апрель2026!$A$5:$A$3260,$A$17:$A$1342,[1]апрель2026!$AE$5:$AE$3260)</f>
        <v>#VALUE!</v>
      </c>
      <c r="P924" s="45" t="e">
        <f>SUMIF([1]апрель2026!$A$5:$A$3260,$A$17:$A$1342,[1]апрель2026!$AF$5:$AF$3260)</f>
        <v>#VALUE!</v>
      </c>
      <c r="Q924" s="45" t="e">
        <f>SUMIF([1]апрель2026!$A$5:$A$3260,$A$17:$A$1342,[1]апрель2026!$AG$5:$AG$3260)</f>
        <v>#VALUE!</v>
      </c>
      <c r="R924" s="45" t="e">
        <f>SUMIF([1]апрель2026!$A$5:$A$3260,$A$17:$A$1342,[1]апрель2026!$AH$5:$AH$3260)</f>
        <v>#VALUE!</v>
      </c>
      <c r="S924" s="17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</row>
    <row r="925" spans="1:85" x14ac:dyDescent="0.25">
      <c r="A925" s="23"/>
      <c r="B925" s="14" t="s">
        <v>19</v>
      </c>
      <c r="C925" s="9">
        <v>84.03</v>
      </c>
      <c r="D925" s="9">
        <v>59234.93</v>
      </c>
      <c r="E925" s="9">
        <v>46495.039999999994</v>
      </c>
      <c r="F925" s="9">
        <v>78.492605629820105</v>
      </c>
      <c r="G925" s="9">
        <v>12739.890000000007</v>
      </c>
      <c r="H925" s="9">
        <v>6076.7500000000036</v>
      </c>
      <c r="I925" s="9">
        <v>15691.640000000001</v>
      </c>
      <c r="J925" s="9">
        <v>8944.4699999999993</v>
      </c>
      <c r="K925" s="9">
        <v>57.001498887305587</v>
      </c>
      <c r="L925" s="9">
        <v>6747.170000000001</v>
      </c>
      <c r="M925" s="9">
        <v>12823.920000000006</v>
      </c>
      <c r="N925" s="9" t="e">
        <f t="shared" ref="N925:R925" si="59">N824+N861+N880+N866+N877+N897</f>
        <v>#VALUE!</v>
      </c>
      <c r="O925" s="9" t="e">
        <f t="shared" si="59"/>
        <v>#VALUE!</v>
      </c>
      <c r="P925" s="9" t="e">
        <f t="shared" si="59"/>
        <v>#VALUE!</v>
      </c>
      <c r="Q925" s="9" t="e">
        <f t="shared" si="59"/>
        <v>#VALUE!</v>
      </c>
      <c r="R925" s="9" t="e">
        <f t="shared" si="59"/>
        <v>#VALUE!</v>
      </c>
    </row>
    <row r="926" spans="1:85" x14ac:dyDescent="0.25">
      <c r="A926" s="23"/>
      <c r="B926" s="3" t="s">
        <v>17</v>
      </c>
      <c r="C926" s="2"/>
      <c r="D926" s="2"/>
      <c r="E926" s="2"/>
      <c r="F926" s="2" t="e">
        <v>#DIV/0!</v>
      </c>
      <c r="G926" s="2"/>
      <c r="H926" s="2"/>
      <c r="I926" s="2"/>
      <c r="J926" s="2"/>
      <c r="K926" s="2" t="e">
        <v>#DIV/0!</v>
      </c>
      <c r="L926" s="2"/>
      <c r="M926" s="94"/>
      <c r="N926" s="56"/>
      <c r="O926" s="56"/>
      <c r="P926" s="56"/>
      <c r="Q926" s="56"/>
      <c r="R926" s="56"/>
    </row>
    <row r="927" spans="1:85" hidden="1" x14ac:dyDescent="0.25">
      <c r="A927" s="23"/>
      <c r="B927" s="3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48"/>
      <c r="N927" s="55">
        <f t="shared" ref="N927:R927" si="60">SUM(N928:N928)</f>
        <v>0</v>
      </c>
      <c r="O927" s="55">
        <f t="shared" si="60"/>
        <v>0</v>
      </c>
      <c r="P927" s="55">
        <f t="shared" si="60"/>
        <v>0</v>
      </c>
      <c r="Q927" s="55">
        <f t="shared" si="60"/>
        <v>0</v>
      </c>
      <c r="R927" s="55">
        <f t="shared" si="60"/>
        <v>0</v>
      </c>
    </row>
    <row r="928" spans="1:85" s="20" customFormat="1" hidden="1" x14ac:dyDescent="0.25">
      <c r="A928" s="24">
        <v>0</v>
      </c>
      <c r="B928" s="18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12"/>
      <c r="N928" s="57"/>
      <c r="O928" s="57"/>
      <c r="P928" s="57"/>
      <c r="Q928" s="57"/>
      <c r="R928" s="57"/>
      <c r="S928" s="17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5"/>
    </row>
    <row r="929" spans="1:182" hidden="1" x14ac:dyDescent="0.25">
      <c r="A929" s="23"/>
      <c r="B929" s="3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48"/>
      <c r="N929" s="55">
        <f t="shared" ref="N929:R929" si="61">SUM(N930:N930)</f>
        <v>0</v>
      </c>
      <c r="O929" s="55">
        <f t="shared" si="61"/>
        <v>0</v>
      </c>
      <c r="P929" s="55">
        <f t="shared" si="61"/>
        <v>0</v>
      </c>
      <c r="Q929" s="55">
        <f t="shared" si="61"/>
        <v>0</v>
      </c>
      <c r="R929" s="55">
        <f t="shared" si="61"/>
        <v>0</v>
      </c>
    </row>
    <row r="930" spans="1:182" s="7" customFormat="1" hidden="1" x14ac:dyDescent="0.25">
      <c r="A930" s="23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94"/>
      <c r="N930" s="45"/>
      <c r="O930" s="45"/>
      <c r="P930" s="45"/>
      <c r="Q930" s="45"/>
      <c r="R930" s="45"/>
      <c r="S930" s="17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5"/>
    </row>
    <row r="931" spans="1:182" hidden="1" x14ac:dyDescent="0.25">
      <c r="A931" s="23"/>
      <c r="B931" s="3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48"/>
      <c r="N931" s="55">
        <f t="shared" ref="N931:R931" si="62">SUM(N932:N932)</f>
        <v>0</v>
      </c>
      <c r="O931" s="55">
        <f t="shared" si="62"/>
        <v>0</v>
      </c>
      <c r="P931" s="55">
        <f t="shared" si="62"/>
        <v>0</v>
      </c>
      <c r="Q931" s="55">
        <f t="shared" si="62"/>
        <v>0</v>
      </c>
      <c r="R931" s="55">
        <f t="shared" si="62"/>
        <v>0</v>
      </c>
    </row>
    <row r="932" spans="1:182" s="7" customFormat="1" hidden="1" x14ac:dyDescent="0.25">
      <c r="A932" s="23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94"/>
      <c r="N932" s="45"/>
      <c r="O932" s="45"/>
      <c r="P932" s="45"/>
      <c r="Q932" s="45"/>
      <c r="R932" s="45"/>
      <c r="S932" s="17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5"/>
    </row>
    <row r="933" spans="1:182" s="7" customFormat="1" hidden="1" x14ac:dyDescent="0.25">
      <c r="A933" s="23"/>
      <c r="B933" s="3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48"/>
      <c r="N933" s="55">
        <f t="shared" ref="N933:R933" si="63">SUM(N934:N934)</f>
        <v>0</v>
      </c>
      <c r="O933" s="55">
        <f t="shared" si="63"/>
        <v>0</v>
      </c>
      <c r="P933" s="55">
        <f t="shared" si="63"/>
        <v>0</v>
      </c>
      <c r="Q933" s="55">
        <f t="shared" si="63"/>
        <v>0</v>
      </c>
      <c r="R933" s="55">
        <f t="shared" si="63"/>
        <v>0</v>
      </c>
      <c r="S933" s="17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</row>
    <row r="934" spans="1:182" s="7" customFormat="1" hidden="1" x14ac:dyDescent="0.25">
      <c r="A934" s="23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94"/>
      <c r="N934" s="45"/>
      <c r="O934" s="45"/>
      <c r="P934" s="45"/>
      <c r="Q934" s="45"/>
      <c r="R934" s="45"/>
      <c r="S934" s="17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5"/>
    </row>
    <row r="935" spans="1:182" s="7" customFormat="1" hidden="1" x14ac:dyDescent="0.25">
      <c r="A935" s="23"/>
      <c r="B935" s="14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48"/>
      <c r="N935" s="55">
        <f t="shared" ref="N935:R935" si="64">SUM(N936:N936)</f>
        <v>0</v>
      </c>
      <c r="O935" s="55">
        <f t="shared" si="64"/>
        <v>0</v>
      </c>
      <c r="P935" s="55">
        <f t="shared" si="64"/>
        <v>0</v>
      </c>
      <c r="Q935" s="55">
        <f t="shared" si="64"/>
        <v>0</v>
      </c>
      <c r="R935" s="55">
        <f t="shared" si="64"/>
        <v>0</v>
      </c>
      <c r="S935" s="17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</row>
    <row r="936" spans="1:182" s="25" customFormat="1" hidden="1" x14ac:dyDescent="0.25">
      <c r="A936" s="2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94"/>
      <c r="N936" s="45"/>
      <c r="O936" s="45"/>
      <c r="P936" s="45"/>
      <c r="Q936" s="45"/>
      <c r="R936" s="45"/>
      <c r="S936" s="17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  <c r="BS936" s="5"/>
      <c r="BT936" s="5"/>
      <c r="BU936" s="5"/>
      <c r="BV936" s="5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5"/>
    </row>
    <row r="937" spans="1:182" s="7" customFormat="1" hidden="1" x14ac:dyDescent="0.25">
      <c r="A937" s="23"/>
      <c r="B937" s="3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48"/>
      <c r="N937" s="55">
        <f t="shared" ref="N937:R937" si="65">SUM(N938:N938)</f>
        <v>0</v>
      </c>
      <c r="O937" s="55">
        <f t="shared" si="65"/>
        <v>0</v>
      </c>
      <c r="P937" s="55">
        <f t="shared" si="65"/>
        <v>0</v>
      </c>
      <c r="Q937" s="55">
        <f t="shared" si="65"/>
        <v>0</v>
      </c>
      <c r="R937" s="55">
        <f t="shared" si="65"/>
        <v>0</v>
      </c>
      <c r="S937" s="17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</row>
    <row r="938" spans="1:182" s="7" customFormat="1" hidden="1" x14ac:dyDescent="0.25">
      <c r="A938" s="23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94"/>
      <c r="N938" s="45"/>
      <c r="O938" s="45"/>
      <c r="P938" s="45"/>
      <c r="Q938" s="45"/>
      <c r="R938" s="45"/>
      <c r="S938" s="17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</row>
    <row r="939" spans="1:182" x14ac:dyDescent="0.25">
      <c r="A939" s="23"/>
      <c r="B939" s="14" t="s">
        <v>1</v>
      </c>
      <c r="C939" s="9">
        <v>10216396.710000001</v>
      </c>
      <c r="D939" s="9">
        <v>3322209.0899999994</v>
      </c>
      <c r="E939" s="9">
        <v>3571209.09</v>
      </c>
      <c r="F939" s="9">
        <v>107.49501290419985</v>
      </c>
      <c r="G939" s="9">
        <v>-249000.00000000047</v>
      </c>
      <c r="H939" s="9">
        <v>10037707.609999999</v>
      </c>
      <c r="I939" s="9">
        <v>160448.19000000082</v>
      </c>
      <c r="J939" s="9">
        <v>230759.09000000003</v>
      </c>
      <c r="K939" s="9">
        <v>143.8215600936345</v>
      </c>
      <c r="L939" s="9">
        <v>-70310.899999999208</v>
      </c>
      <c r="M939" s="48">
        <v>9967396.7100000009</v>
      </c>
      <c r="N939" s="55" t="e">
        <f t="shared" ref="N939:R939" si="66">SUM(N940:N940)</f>
        <v>#VALUE!</v>
      </c>
      <c r="O939" s="55" t="e">
        <f t="shared" si="66"/>
        <v>#VALUE!</v>
      </c>
      <c r="P939" s="55" t="e">
        <f t="shared" si="66"/>
        <v>#VALUE!</v>
      </c>
      <c r="Q939" s="55" t="e">
        <f t="shared" si="66"/>
        <v>#VALUE!</v>
      </c>
      <c r="R939" s="55" t="e">
        <f t="shared" si="66"/>
        <v>#VALUE!</v>
      </c>
    </row>
    <row r="940" spans="1:182" x14ac:dyDescent="0.25">
      <c r="A940" s="23">
        <v>725</v>
      </c>
      <c r="B940" s="1" t="s">
        <v>47</v>
      </c>
      <c r="C940" s="2">
        <v>10216396.710000001</v>
      </c>
      <c r="D940" s="2">
        <v>3322209.0899999994</v>
      </c>
      <c r="E940" s="2">
        <v>3571209.09</v>
      </c>
      <c r="F940" s="2">
        <v>107.49501290419985</v>
      </c>
      <c r="G940" s="2">
        <v>-249000.00000000047</v>
      </c>
      <c r="H940" s="2">
        <v>10037707.609999999</v>
      </c>
      <c r="I940" s="94">
        <v>160448.19000000082</v>
      </c>
      <c r="J940" s="94">
        <v>230759.09000000003</v>
      </c>
      <c r="K940" s="2">
        <v>143.8215600936345</v>
      </c>
      <c r="L940" s="2">
        <v>-70310.899999999208</v>
      </c>
      <c r="M940" s="94">
        <v>9967396.7100000009</v>
      </c>
      <c r="N940" s="45" t="e">
        <f>SUMIF([1]апрель2026!$A$5:$A$3260,$A$17:$A$1342,[1]апрель2026!$J$5:$J$3260)</f>
        <v>#VALUE!</v>
      </c>
      <c r="O940" s="45" t="e">
        <f>SUMIF([1]апрель2026!$A$5:$A$3260,$A$17:$A$1342,[1]апрель2026!$AE$5:$AE$3260)</f>
        <v>#VALUE!</v>
      </c>
      <c r="P940" s="45" t="e">
        <f>SUMIF([1]апрель2026!$A$5:$A$3260,$A$17:$A$1342,[1]апрель2026!$AF$5:$AF$3260)</f>
        <v>#VALUE!</v>
      </c>
      <c r="Q940" s="99" t="e">
        <f>SUMIF([1]апрель2026!$A$5:$A$3260,$A$17:$A$1342,[1]апрель2026!$AG$5:$AG$3260)</f>
        <v>#VALUE!</v>
      </c>
      <c r="R940" s="45" t="e">
        <f>SUMIF([1]апрель2026!$A$5:$A$3260,$A$17:$A$1342,[1]апрель2026!$AH$5:$AH$3260)</f>
        <v>#VALUE!</v>
      </c>
    </row>
    <row r="941" spans="1:182" x14ac:dyDescent="0.25">
      <c r="A941" s="23"/>
      <c r="B941" s="3" t="s">
        <v>19</v>
      </c>
      <c r="C941" s="9">
        <v>10216396.710000001</v>
      </c>
      <c r="D941" s="9">
        <v>3322209.0899999994</v>
      </c>
      <c r="E941" s="9">
        <v>3571209.09</v>
      </c>
      <c r="F941" s="9">
        <v>107.49501290419985</v>
      </c>
      <c r="G941" s="9">
        <v>-249000.00000000047</v>
      </c>
      <c r="H941" s="9">
        <v>10037707.609999999</v>
      </c>
      <c r="I941" s="9">
        <v>160448.19000000082</v>
      </c>
      <c r="J941" s="9">
        <v>230759.09000000003</v>
      </c>
      <c r="K941" s="9">
        <v>143.8215600936345</v>
      </c>
      <c r="L941" s="9">
        <v>-70310.899999999208</v>
      </c>
      <c r="M941" s="48">
        <v>9967396.7100000009</v>
      </c>
      <c r="N941" s="55" t="e">
        <f t="shared" ref="N941:R941" si="67">N927+N929+N931+N933+N935+N937+N939</f>
        <v>#VALUE!</v>
      </c>
      <c r="O941" s="55" t="e">
        <f t="shared" si="67"/>
        <v>#VALUE!</v>
      </c>
      <c r="P941" s="55" t="e">
        <f t="shared" si="67"/>
        <v>#VALUE!</v>
      </c>
      <c r="Q941" s="55" t="e">
        <f t="shared" si="67"/>
        <v>#VALUE!</v>
      </c>
      <c r="R941" s="55" t="e">
        <f t="shared" si="67"/>
        <v>#VALUE!</v>
      </c>
    </row>
    <row r="942" spans="1:182" x14ac:dyDescent="0.25">
      <c r="A942" s="23"/>
      <c r="B942" s="3" t="s">
        <v>8</v>
      </c>
      <c r="C942" s="9">
        <v>11316113.050000001</v>
      </c>
      <c r="D942" s="48">
        <v>6014562.5299999993</v>
      </c>
      <c r="E942" s="48">
        <v>6136816.8100000005</v>
      </c>
      <c r="F942" s="9">
        <v>102.03263794149966</v>
      </c>
      <c r="G942" s="9">
        <v>-122254.28000000067</v>
      </c>
      <c r="H942" s="9">
        <v>11221621.939999999</v>
      </c>
      <c r="I942" s="48">
        <v>864646.3600000008</v>
      </c>
      <c r="J942" s="48">
        <v>892409.53</v>
      </c>
      <c r="K942" s="9">
        <v>103.21092776010752</v>
      </c>
      <c r="L942" s="9">
        <v>-27763.169999999183</v>
      </c>
      <c r="M942" s="48">
        <v>11193858.77</v>
      </c>
      <c r="N942" s="102" t="e">
        <f t="shared" ref="N942:R942" si="68">N14+N110+N207+N326+N385+N527+N621+N680+N822+N925+N941</f>
        <v>#VALUE!</v>
      </c>
      <c r="O942" s="55" t="e">
        <f t="shared" si="68"/>
        <v>#VALUE!</v>
      </c>
      <c r="P942" s="55" t="e">
        <f t="shared" si="68"/>
        <v>#VALUE!</v>
      </c>
      <c r="Q942" s="55" t="e">
        <f t="shared" si="68"/>
        <v>#VALUE!</v>
      </c>
      <c r="R942" s="55" t="e">
        <f t="shared" si="68"/>
        <v>#VALUE!</v>
      </c>
    </row>
    <row r="944" spans="1:182" s="17" customFormat="1" x14ac:dyDescent="0.25">
      <c r="A944" s="21"/>
      <c r="B944" s="5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  <c r="BS944" s="5"/>
      <c r="BT944" s="5"/>
      <c r="BU944" s="5"/>
      <c r="BV944" s="5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/>
      <c r="CP944" s="5"/>
      <c r="CQ944" s="5"/>
      <c r="CR944" s="5"/>
      <c r="CS944" s="5"/>
      <c r="CT944" s="5"/>
      <c r="CU944" s="5"/>
      <c r="CV944" s="5"/>
      <c r="CW944" s="5"/>
      <c r="CX944" s="5"/>
      <c r="CY944" s="5"/>
      <c r="CZ944" s="5"/>
      <c r="DA944" s="5"/>
      <c r="DB944" s="5"/>
      <c r="DC944" s="5"/>
      <c r="DD944" s="5"/>
      <c r="DE944" s="5"/>
      <c r="DF944" s="5"/>
      <c r="DG944" s="5"/>
      <c r="DH944" s="5"/>
      <c r="DI944" s="5"/>
      <c r="DJ944" s="5"/>
      <c r="DK944" s="5"/>
      <c r="DL944" s="5"/>
      <c r="DM944" s="5"/>
      <c r="DN944" s="5"/>
      <c r="DO944" s="5"/>
      <c r="DP944" s="5"/>
      <c r="DQ944" s="5"/>
      <c r="DR944" s="5"/>
      <c r="DS944" s="5"/>
      <c r="DT944" s="5"/>
      <c r="DU944" s="5"/>
      <c r="DV944" s="5"/>
      <c r="DW944" s="5"/>
      <c r="DX944" s="5"/>
      <c r="DY944" s="5"/>
      <c r="DZ944" s="5"/>
      <c r="EA944" s="5"/>
      <c r="EB944" s="5"/>
      <c r="EC944" s="5"/>
      <c r="ED944" s="5"/>
      <c r="EE944" s="5"/>
      <c r="EF944" s="5"/>
      <c r="EG944" s="5"/>
      <c r="EH944" s="5"/>
      <c r="EI944" s="5"/>
      <c r="EJ944" s="5"/>
      <c r="EK944" s="5"/>
      <c r="EL944" s="5"/>
      <c r="EM944" s="5"/>
      <c r="EN944" s="5"/>
      <c r="EO944" s="5"/>
      <c r="EP944" s="5"/>
      <c r="EQ944" s="5"/>
      <c r="ER944" s="5"/>
      <c r="ES944" s="5"/>
      <c r="ET944" s="5"/>
      <c r="EU944" s="5"/>
      <c r="EV944" s="5"/>
      <c r="EW944" s="5"/>
      <c r="EX944" s="5"/>
      <c r="EY944" s="5"/>
      <c r="EZ944" s="5"/>
      <c r="FA944" s="5"/>
      <c r="FB944" s="5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</row>
    <row r="946" spans="1:182" s="17" customFormat="1" x14ac:dyDescent="0.25">
      <c r="A946" s="21"/>
      <c r="B946" s="5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/>
      <c r="CP946" s="5"/>
      <c r="CQ946" s="5"/>
      <c r="CR946" s="5"/>
      <c r="CS946" s="5"/>
      <c r="CT946" s="5"/>
      <c r="CU946" s="5"/>
      <c r="CV946" s="5"/>
      <c r="CW946" s="5"/>
      <c r="CX946" s="5"/>
      <c r="CY946" s="5"/>
      <c r="CZ946" s="5"/>
      <c r="DA946" s="5"/>
      <c r="DB946" s="5"/>
      <c r="DC946" s="5"/>
      <c r="DD946" s="5"/>
      <c r="DE946" s="5"/>
      <c r="DF946" s="5"/>
      <c r="DG946" s="5"/>
      <c r="DH946" s="5"/>
      <c r="DI946" s="5"/>
      <c r="DJ946" s="5"/>
      <c r="DK946" s="5"/>
      <c r="DL946" s="5"/>
      <c r="DM946" s="5"/>
      <c r="DN946" s="5"/>
      <c r="DO946" s="5"/>
      <c r="DP946" s="5"/>
      <c r="DQ946" s="5"/>
      <c r="DR946" s="5"/>
      <c r="DS946" s="5"/>
      <c r="DT946" s="5"/>
      <c r="DU946" s="5"/>
      <c r="DV946" s="5"/>
      <c r="DW946" s="5"/>
      <c r="DX946" s="5"/>
      <c r="DY946" s="5"/>
      <c r="DZ946" s="5"/>
      <c r="EA946" s="5"/>
      <c r="EB946" s="5"/>
      <c r="EC946" s="5"/>
      <c r="ED946" s="5"/>
      <c r="EE946" s="5"/>
      <c r="EF946" s="5"/>
      <c r="EG946" s="5"/>
      <c r="EH946" s="5"/>
      <c r="EI946" s="5"/>
      <c r="EJ946" s="5"/>
      <c r="EK946" s="5"/>
      <c r="EL946" s="5"/>
      <c r="EM946" s="5"/>
      <c r="EN946" s="5"/>
      <c r="EO946" s="5"/>
      <c r="EP946" s="5"/>
      <c r="EQ946" s="5"/>
      <c r="ER946" s="5"/>
      <c r="ES946" s="5"/>
      <c r="ET946" s="5"/>
      <c r="EU946" s="5"/>
      <c r="EV946" s="5"/>
      <c r="EW946" s="5"/>
      <c r="EX946" s="5"/>
      <c r="EY946" s="5"/>
      <c r="EZ946" s="5"/>
      <c r="FA946" s="5"/>
      <c r="FB946" s="5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</row>
  </sheetData>
  <autoFilter ref="A15:DP94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B861" sqref="B861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30" hidden="1" customWidth="1"/>
    <col min="18" max="23" width="12.28515625" style="130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84" t="s">
        <v>7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55" x14ac:dyDescent="0.25">
      <c r="A3" s="186"/>
      <c r="B3" s="186"/>
      <c r="C3" s="186"/>
      <c r="D3" s="186"/>
      <c r="E3" s="186"/>
      <c r="F3" s="187"/>
      <c r="G3" s="187"/>
      <c r="H3" s="187"/>
      <c r="I3" s="187"/>
      <c r="J3" s="187"/>
    </row>
    <row r="5" spans="1:55" s="21" customFormat="1" ht="14.45" customHeight="1" x14ac:dyDescent="0.25">
      <c r="A5" s="188" t="s">
        <v>6</v>
      </c>
      <c r="B5" s="188" t="s">
        <v>58</v>
      </c>
      <c r="C5" s="190" t="s">
        <v>27</v>
      </c>
      <c r="D5" s="192" t="s">
        <v>25</v>
      </c>
      <c r="E5" s="192"/>
      <c r="F5" s="192"/>
      <c r="G5" s="192"/>
      <c r="H5" s="190" t="s">
        <v>28</v>
      </c>
      <c r="I5" s="192" t="s">
        <v>26</v>
      </c>
      <c r="J5" s="197"/>
      <c r="K5" s="197"/>
      <c r="L5" s="197"/>
      <c r="M5" s="194" t="s">
        <v>59</v>
      </c>
      <c r="N5" s="131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89"/>
      <c r="B6" s="189"/>
      <c r="C6" s="198"/>
      <c r="D6" s="127" t="s">
        <v>60</v>
      </c>
      <c r="E6" s="127" t="s">
        <v>29</v>
      </c>
      <c r="F6" s="127" t="s">
        <v>4</v>
      </c>
      <c r="G6" s="127" t="s">
        <v>5</v>
      </c>
      <c r="H6" s="198"/>
      <c r="I6" s="127" t="s">
        <v>61</v>
      </c>
      <c r="J6" s="127" t="s">
        <v>29</v>
      </c>
      <c r="K6" s="127" t="s">
        <v>4</v>
      </c>
      <c r="L6" s="127" t="s">
        <v>5</v>
      </c>
      <c r="M6" s="197"/>
      <c r="N6" s="127" t="s">
        <v>30</v>
      </c>
      <c r="O6" s="30"/>
      <c r="P6" s="30"/>
      <c r="U6" s="21" t="s">
        <v>62</v>
      </c>
      <c r="V6" s="21" t="s">
        <v>63</v>
      </c>
      <c r="W6" s="21" t="s">
        <v>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32"/>
      <c r="B7" s="3" t="s">
        <v>20</v>
      </c>
      <c r="C7" s="132"/>
      <c r="D7" s="127"/>
      <c r="E7" s="127"/>
      <c r="F7" s="127"/>
      <c r="G7" s="127"/>
      <c r="H7" s="132"/>
      <c r="I7" s="127"/>
      <c r="J7" s="127"/>
      <c r="K7" s="127"/>
      <c r="L7" s="127"/>
      <c r="M7" s="133"/>
      <c r="N7" s="127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34"/>
      <c r="B8" s="3" t="s">
        <v>2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35">
        <v>0</v>
      </c>
      <c r="N8" s="135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9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R15" s="21" t="e">
        <v>#REF!</v>
      </c>
      <c r="S15" s="21" t="e">
        <v>#REF!</v>
      </c>
      <c r="T15" s="21" t="e">
        <v>#REF!</v>
      </c>
      <c r="U15" s="130" t="e">
        <v>#REF!</v>
      </c>
      <c r="V15" s="130" t="e">
        <v>#REF!</v>
      </c>
      <c r="W15" s="130" t="e">
        <v>#REF!</v>
      </c>
    </row>
    <row r="16" spans="1:55" ht="15" hidden="1" customHeight="1" x14ac:dyDescent="0.25">
      <c r="A16" s="23"/>
      <c r="B16" s="3" t="s">
        <v>10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2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30" t="e">
        <v>#REF!</v>
      </c>
      <c r="V43" s="130" t="e">
        <v>#REF!</v>
      </c>
      <c r="W43" s="130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30" t="e">
        <v>#REF!</v>
      </c>
      <c r="V44" s="130" t="e">
        <v>#REF!</v>
      </c>
      <c r="W44" s="130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30" t="e">
        <v>#REF!</v>
      </c>
      <c r="V45" s="130" t="e">
        <v>#REF!</v>
      </c>
      <c r="W45" s="130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30" t="e">
        <v>#REF!</v>
      </c>
      <c r="V46" s="130" t="e">
        <v>#REF!</v>
      </c>
      <c r="W46" s="130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30" t="e">
        <v>#REF!</v>
      </c>
      <c r="V47" s="130" t="e">
        <v>#REF!</v>
      </c>
      <c r="W47" s="130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30" t="e">
        <v>#REF!</v>
      </c>
      <c r="V48" s="130" t="e">
        <v>#REF!</v>
      </c>
      <c r="W48" s="130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30" t="e">
        <v>#REF!</v>
      </c>
      <c r="V49" s="130" t="e">
        <v>#REF!</v>
      </c>
      <c r="W49" s="130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30" t="e">
        <v>#REF!</v>
      </c>
      <c r="V50" s="130" t="e">
        <v>#REF!</v>
      </c>
      <c r="W50" s="130" t="e">
        <v>#REF!</v>
      </c>
    </row>
    <row r="51" spans="1:23" ht="15" hidden="1" customHeight="1" x14ac:dyDescent="0.25">
      <c r="A51" s="23"/>
      <c r="B51" s="3" t="s">
        <v>18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30" t="e">
        <v>#REF!</v>
      </c>
      <c r="V51" s="130" t="e">
        <v>#REF!</v>
      </c>
      <c r="W51" s="130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30" t="e">
        <v>#REF!</v>
      </c>
      <c r="V52" s="130" t="e">
        <v>#REF!</v>
      </c>
      <c r="W52" s="130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30" t="e">
        <v>#REF!</v>
      </c>
      <c r="V53" s="130" t="e">
        <v>#REF!</v>
      </c>
      <c r="W53" s="130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30" t="e">
        <v>#REF!</v>
      </c>
      <c r="V54" s="130" t="e">
        <v>#REF!</v>
      </c>
      <c r="W54" s="130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30" t="e">
        <v>#REF!</v>
      </c>
      <c r="V55" s="130" t="e">
        <v>#REF!</v>
      </c>
      <c r="W55" s="130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30" t="e">
        <v>#REF!</v>
      </c>
      <c r="V56" s="130" t="e">
        <v>#REF!</v>
      </c>
      <c r="W56" s="130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30" t="e">
        <v>#REF!</v>
      </c>
      <c r="V57" s="130" t="e">
        <v>#REF!</v>
      </c>
      <c r="W57" s="130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30" t="e">
        <v>#REF!</v>
      </c>
      <c r="V58" s="130" t="e">
        <v>#REF!</v>
      </c>
      <c r="W58" s="130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30" t="e">
        <v>#REF!</v>
      </c>
      <c r="V59" s="130" t="e">
        <v>#REF!</v>
      </c>
      <c r="W59" s="130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30" t="e">
        <v>#REF!</v>
      </c>
      <c r="V60" s="130" t="e">
        <v>#REF!</v>
      </c>
      <c r="W60" s="130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30" t="e">
        <v>#REF!</v>
      </c>
      <c r="V61" s="130" t="e">
        <v>#REF!</v>
      </c>
      <c r="W61" s="130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30" t="e">
        <v>#REF!</v>
      </c>
      <c r="V62" s="130" t="e">
        <v>#REF!</v>
      </c>
      <c r="W62" s="130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30" t="e">
        <v>#REF!</v>
      </c>
      <c r="V63" s="130" t="e">
        <v>#REF!</v>
      </c>
      <c r="W63" s="130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30" t="e">
        <v>#REF!</v>
      </c>
      <c r="V64" s="130" t="e">
        <v>#REF!</v>
      </c>
      <c r="W64" s="130" t="e">
        <v>#REF!</v>
      </c>
    </row>
    <row r="65" spans="1:55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30" t="e">
        <v>#REF!</v>
      </c>
      <c r="V65" s="130" t="e">
        <v>#REF!</v>
      </c>
      <c r="W65" s="130" t="e">
        <v>#REF!</v>
      </c>
    </row>
    <row r="66" spans="1:55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30" t="e">
        <v>#REF!</v>
      </c>
      <c r="V66" s="130" t="e">
        <v>#REF!</v>
      </c>
      <c r="W66" s="130" t="e">
        <v>#REF!</v>
      </c>
    </row>
    <row r="67" spans="1:55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30" t="e">
        <v>#REF!</v>
      </c>
      <c r="V67" s="130" t="e">
        <v>#REF!</v>
      </c>
      <c r="W67" s="130" t="e">
        <v>#REF!</v>
      </c>
    </row>
    <row r="68" spans="1:55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30" t="e">
        <v>#REF!</v>
      </c>
      <c r="V68" s="130" t="e">
        <v>#REF!</v>
      </c>
      <c r="W68" s="130" t="e">
        <v>#REF!</v>
      </c>
    </row>
    <row r="69" spans="1:55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30" t="e">
        <v>#REF!</v>
      </c>
      <c r="V69" s="130" t="e">
        <v>#REF!</v>
      </c>
      <c r="W69" s="130" t="e">
        <v>#REF!</v>
      </c>
    </row>
    <row r="70" spans="1:55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30" t="e">
        <v>#REF!</v>
      </c>
      <c r="V70" s="130" t="e">
        <v>#REF!</v>
      </c>
      <c r="W70" s="130" t="e">
        <v>#REF!</v>
      </c>
    </row>
    <row r="71" spans="1:55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30" t="e">
        <v>#REF!</v>
      </c>
      <c r="V71" s="130" t="e">
        <v>#REF!</v>
      </c>
      <c r="W71" s="130" t="e">
        <v>#REF!</v>
      </c>
    </row>
    <row r="72" spans="1:55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30" t="e">
        <v>#REF!</v>
      </c>
      <c r="V72" s="130" t="e">
        <v>#REF!</v>
      </c>
      <c r="W72" s="130" t="e">
        <v>#REF!</v>
      </c>
    </row>
    <row r="73" spans="1:55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30" t="e">
        <v>#REF!</v>
      </c>
      <c r="V73" s="130" t="e">
        <v>#REF!</v>
      </c>
      <c r="W73" s="130" t="e">
        <v>#REF!</v>
      </c>
    </row>
    <row r="74" spans="1:55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30" t="e">
        <v>#REF!</v>
      </c>
      <c r="V74" s="130" t="e">
        <v>#REF!</v>
      </c>
      <c r="W74" s="130" t="e">
        <v>#REF!</v>
      </c>
    </row>
    <row r="75" spans="1:55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30" t="e">
        <v>#REF!</v>
      </c>
      <c r="V75" s="130" t="e">
        <v>#REF!</v>
      </c>
      <c r="W75" s="130" t="e">
        <v>#REF!</v>
      </c>
    </row>
    <row r="76" spans="1:55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30" t="e">
        <v>#REF!</v>
      </c>
      <c r="V76" s="130" t="e">
        <v>#REF!</v>
      </c>
      <c r="W76" s="130" t="e">
        <v>#REF!</v>
      </c>
    </row>
    <row r="77" spans="1:55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30" t="e">
        <v>#REF!</v>
      </c>
      <c r="V77" s="130" t="e">
        <v>#REF!</v>
      </c>
      <c r="W77" s="130" t="e">
        <v>#REF!</v>
      </c>
    </row>
    <row r="78" spans="1:55" s="140" customFormat="1" ht="15" hidden="1" customHeight="1" x14ac:dyDescent="0.25">
      <c r="A78" s="136"/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37"/>
      <c r="P78" s="139"/>
      <c r="R78" s="21" t="e">
        <v>#REF!</v>
      </c>
      <c r="S78" s="21" t="e">
        <v>#REF!</v>
      </c>
      <c r="T78" s="21" t="e">
        <v>#REF!</v>
      </c>
      <c r="U78" s="140" t="e">
        <v>#REF!</v>
      </c>
      <c r="V78" s="140" t="e">
        <v>#REF!</v>
      </c>
      <c r="W78" s="140" t="e">
        <v>#REF!</v>
      </c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</row>
    <row r="79" spans="1:55" ht="15" hidden="1" customHeight="1" x14ac:dyDescent="0.25">
      <c r="A79" s="23">
        <v>9207</v>
      </c>
      <c r="B79" s="1" t="s">
        <v>65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30" t="e">
        <v>#REF!</v>
      </c>
      <c r="V79" s="130" t="e">
        <v>#REF!</v>
      </c>
      <c r="W79" s="130" t="e">
        <v>#REF!</v>
      </c>
    </row>
    <row r="80" spans="1:55" ht="15" hidden="1" customHeight="1" x14ac:dyDescent="0.25">
      <c r="A80" s="23"/>
      <c r="B80" s="3" t="s">
        <v>66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30" t="e">
        <v>#REF!</v>
      </c>
      <c r="V80" s="130" t="e">
        <v>#REF!</v>
      </c>
      <c r="W80" s="130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30" t="e">
        <v>#REF!</v>
      </c>
      <c r="V81" s="130" t="e">
        <v>#REF!</v>
      </c>
      <c r="W81" s="130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30" t="e">
        <v>#REF!</v>
      </c>
      <c r="V82" s="130" t="e">
        <v>#REF!</v>
      </c>
      <c r="W82" s="130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30" t="e">
        <v>#REF!</v>
      </c>
      <c r="V83" s="130" t="e">
        <v>#REF!</v>
      </c>
      <c r="W83" s="130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30" t="e">
        <v>#REF!</v>
      </c>
      <c r="V84" s="130" t="e">
        <v>#REF!</v>
      </c>
      <c r="W84" s="130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30" t="e">
        <v>#REF!</v>
      </c>
      <c r="V85" s="130" t="e">
        <v>#REF!</v>
      </c>
      <c r="W85" s="130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30" t="e">
        <v>#REF!</v>
      </c>
      <c r="V86" s="130" t="e">
        <v>#REF!</v>
      </c>
      <c r="W86" s="130" t="e">
        <v>#REF!</v>
      </c>
    </row>
    <row r="87" spans="1:23" ht="15" hidden="1" customHeight="1" x14ac:dyDescent="0.25">
      <c r="A87" s="23"/>
      <c r="B87" s="3" t="s">
        <v>67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30" t="e">
        <v>#REF!</v>
      </c>
      <c r="V87" s="130" t="e">
        <v>#REF!</v>
      </c>
      <c r="W87" s="130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30" t="e">
        <v>#REF!</v>
      </c>
      <c r="V88" s="130" t="e">
        <v>#REF!</v>
      </c>
      <c r="W88" s="130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30" t="e">
        <v>#REF!</v>
      </c>
      <c r="V89" s="130" t="e">
        <v>#REF!</v>
      </c>
      <c r="W89" s="130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30" t="e">
        <v>#REF!</v>
      </c>
      <c r="V90" s="130" t="e">
        <v>#REF!</v>
      </c>
      <c r="W90" s="130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30" t="e">
        <v>#REF!</v>
      </c>
      <c r="V91" s="130" t="e">
        <v>#REF!</v>
      </c>
      <c r="W91" s="130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30" t="e">
        <v>#REF!</v>
      </c>
      <c r="V92" s="130" t="e">
        <v>#REF!</v>
      </c>
      <c r="W92" s="130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30" t="e">
        <v>#REF!</v>
      </c>
      <c r="V93" s="130" t="e">
        <v>#REF!</v>
      </c>
      <c r="W93" s="130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30" t="e">
        <v>#REF!</v>
      </c>
      <c r="V94" s="130" t="e">
        <v>#REF!</v>
      </c>
      <c r="W94" s="130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30" t="e">
        <v>#REF!</v>
      </c>
      <c r="V95" s="130" t="e">
        <v>#REF!</v>
      </c>
      <c r="W95" s="130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30" t="e">
        <v>#REF!</v>
      </c>
      <c r="V96" s="130" t="e">
        <v>#REF!</v>
      </c>
      <c r="W96" s="130" t="e">
        <v>#REF!</v>
      </c>
    </row>
    <row r="97" spans="1:23" ht="15" hidden="1" customHeight="1" x14ac:dyDescent="0.25">
      <c r="A97" s="23">
        <v>8354</v>
      </c>
      <c r="B97" s="1" t="s">
        <v>68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0</v>
      </c>
      <c r="O97" s="37"/>
      <c r="R97" s="21" t="e">
        <v>#REF!</v>
      </c>
      <c r="S97" s="21" t="e">
        <v>#REF!</v>
      </c>
      <c r="T97" s="21" t="e">
        <v>#REF!</v>
      </c>
      <c r="U97" s="130" t="e">
        <v>#REF!</v>
      </c>
      <c r="V97" s="130" t="e">
        <v>#REF!</v>
      </c>
      <c r="W97" s="130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30" t="e">
        <v>#REF!</v>
      </c>
      <c r="V98" s="130" t="e">
        <v>#REF!</v>
      </c>
      <c r="W98" s="130" t="e">
        <v>#REF!</v>
      </c>
    </row>
    <row r="99" spans="1:23" ht="15" hidden="1" customHeight="1" x14ac:dyDescent="0.25">
      <c r="A99" s="23"/>
      <c r="B99" s="3" t="s">
        <v>19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30" t="e">
        <v>#REF!</v>
      </c>
      <c r="V99" s="130" t="e">
        <v>#REF!</v>
      </c>
      <c r="W99" s="130" t="e">
        <v>#REF!</v>
      </c>
    </row>
    <row r="100" spans="1:23" ht="15" hidden="1" customHeight="1" x14ac:dyDescent="0.25">
      <c r="A100" s="23"/>
      <c r="B100" s="3" t="s">
        <v>12</v>
      </c>
      <c r="C100" s="128"/>
      <c r="D100" s="128"/>
      <c r="E100" s="128"/>
      <c r="F100" s="128" t="e">
        <v>#DIV/0!</v>
      </c>
      <c r="G100" s="128"/>
      <c r="H100" s="128"/>
      <c r="I100" s="128"/>
      <c r="J100" s="128"/>
      <c r="K100" s="128" t="e">
        <v>#DIV/0!</v>
      </c>
      <c r="L100" s="128"/>
      <c r="M100" s="128"/>
      <c r="N100" s="128"/>
      <c r="O100" s="37"/>
      <c r="R100" s="21" t="e">
        <v>#REF!</v>
      </c>
      <c r="S100" s="21" t="e">
        <v>#REF!</v>
      </c>
      <c r="T100" s="21" t="e">
        <v>#REF!</v>
      </c>
      <c r="U100" s="130" t="e">
        <v>#REF!</v>
      </c>
      <c r="V100" s="130" t="e">
        <v>#REF!</v>
      </c>
      <c r="W100" s="130" t="e">
        <v>#REF!</v>
      </c>
    </row>
    <row r="101" spans="1:23" ht="15" hidden="1" customHeight="1" x14ac:dyDescent="0.25">
      <c r="A101" s="23"/>
      <c r="B101" s="3" t="s">
        <v>10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11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69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30" t="e">
        <v>#REF!</v>
      </c>
      <c r="V139" s="130" t="e">
        <v>#REF!</v>
      </c>
      <c r="W139" s="130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30" t="e">
        <v>#REF!</v>
      </c>
      <c r="V140" s="130" t="e">
        <v>#REF!</v>
      </c>
      <c r="W140" s="130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30" t="e">
        <v>#REF!</v>
      </c>
      <c r="V141" s="130" t="e">
        <v>#REF!</v>
      </c>
      <c r="W141" s="130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30" t="e">
        <v>#REF!</v>
      </c>
      <c r="V142" s="130" t="e">
        <v>#REF!</v>
      </c>
      <c r="W142" s="130" t="e">
        <v>#REF!</v>
      </c>
    </row>
    <row r="143" spans="1:23" ht="15" hidden="1" customHeight="1" x14ac:dyDescent="0.25">
      <c r="A143" s="23">
        <v>11381</v>
      </c>
      <c r="B143" s="1" t="s">
        <v>70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0</v>
      </c>
      <c r="O143" s="37"/>
      <c r="R143" s="21" t="e">
        <v>#REF!</v>
      </c>
      <c r="S143" s="21" t="e">
        <v>#REF!</v>
      </c>
      <c r="T143" s="21" t="e">
        <v>#REF!</v>
      </c>
      <c r="U143" s="130" t="e">
        <v>#REF!</v>
      </c>
      <c r="V143" s="130" t="e">
        <v>#REF!</v>
      </c>
      <c r="W143" s="130" t="e">
        <v>#REF!</v>
      </c>
    </row>
    <row r="144" spans="1:23" ht="15" hidden="1" customHeight="1" x14ac:dyDescent="0.25">
      <c r="A144" s="23"/>
      <c r="B144" s="3" t="s">
        <v>2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30">
        <v>0</v>
      </c>
      <c r="V144" s="130">
        <v>0</v>
      </c>
      <c r="W144" s="130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18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30" t="e">
        <v>#REF!</v>
      </c>
      <c r="V153" s="130" t="e">
        <v>#REF!</v>
      </c>
      <c r="W153" s="130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30" t="e">
        <v>#REF!</v>
      </c>
      <c r="V154" s="130" t="e">
        <v>#REF!</v>
      </c>
      <c r="W154" s="130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30" t="e">
        <v>#REF!</v>
      </c>
      <c r="V155" s="130" t="e">
        <v>#REF!</v>
      </c>
      <c r="W155" s="130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30" t="e">
        <v>#REF!</v>
      </c>
      <c r="V156" s="130" t="e">
        <v>#REF!</v>
      </c>
      <c r="W156" s="130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30" t="e">
        <v>#REF!</v>
      </c>
      <c r="V157" s="130" t="e">
        <v>#REF!</v>
      </c>
      <c r="W157" s="130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30" t="e">
        <v>#REF!</v>
      </c>
      <c r="V158" s="130" t="e">
        <v>#REF!</v>
      </c>
      <c r="W158" s="130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30" t="e">
        <v>#REF!</v>
      </c>
      <c r="V159" s="130" t="e">
        <v>#REF!</v>
      </c>
      <c r="W159" s="130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30" t="e">
        <v>#REF!</v>
      </c>
      <c r="V160" s="130" t="e">
        <v>#REF!</v>
      </c>
      <c r="W160" s="130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30" t="e">
        <v>#REF!</v>
      </c>
      <c r="V161" s="130" t="e">
        <v>#REF!</v>
      </c>
      <c r="W161" s="130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30" t="e">
        <v>#REF!</v>
      </c>
      <c r="V162" s="130" t="e">
        <v>#REF!</v>
      </c>
      <c r="W162" s="130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30" t="e">
        <v>#REF!</v>
      </c>
      <c r="V163" s="130" t="e">
        <v>#REF!</v>
      </c>
      <c r="W163" s="130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30" t="e">
        <v>#REF!</v>
      </c>
      <c r="V164" s="130" t="e">
        <v>#REF!</v>
      </c>
      <c r="W164" s="130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30" t="e">
        <v>#REF!</v>
      </c>
      <c r="V165" s="130" t="e">
        <v>#REF!</v>
      </c>
      <c r="W165" s="130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30" t="e">
        <v>#REF!</v>
      </c>
      <c r="V166" s="130" t="e">
        <v>#REF!</v>
      </c>
      <c r="W166" s="130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30" t="e">
        <v>#REF!</v>
      </c>
      <c r="V167" s="130" t="e">
        <v>#REF!</v>
      </c>
      <c r="W167" s="130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30" t="e">
        <v>#REF!</v>
      </c>
      <c r="V168" s="130" t="e">
        <v>#REF!</v>
      </c>
      <c r="W168" s="130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30" t="e">
        <v>#REF!</v>
      </c>
      <c r="V169" s="130" t="e">
        <v>#REF!</v>
      </c>
      <c r="W169" s="130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30" t="e">
        <v>#REF!</v>
      </c>
      <c r="V170" s="130" t="e">
        <v>#REF!</v>
      </c>
      <c r="W170" s="130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30" t="e">
        <v>#REF!</v>
      </c>
      <c r="V171" s="130" t="e">
        <v>#REF!</v>
      </c>
      <c r="W171" s="130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30" t="e">
        <v>#REF!</v>
      </c>
      <c r="V172" s="130" t="e">
        <v>#REF!</v>
      </c>
      <c r="W172" s="130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30" t="e">
        <v>#REF!</v>
      </c>
      <c r="V173" s="130" t="e">
        <v>#REF!</v>
      </c>
      <c r="W173" s="130" t="e">
        <v>#REF!</v>
      </c>
    </row>
    <row r="174" spans="1:23" ht="15" hidden="1" customHeight="1" x14ac:dyDescent="0.25">
      <c r="A174" s="23">
        <v>11422</v>
      </c>
      <c r="B174" s="1" t="s">
        <v>71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30" t="e">
        <v>#REF!</v>
      </c>
      <c r="V174" s="130" t="e">
        <v>#REF!</v>
      </c>
      <c r="W174" s="130" t="e">
        <v>#REF!</v>
      </c>
    </row>
    <row r="175" spans="1:23" ht="15" hidden="1" customHeight="1" x14ac:dyDescent="0.25">
      <c r="A175" s="23"/>
      <c r="B175" s="3" t="s">
        <v>19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30" t="e">
        <v>#REF!</v>
      </c>
      <c r="V175" s="130" t="e">
        <v>#REF!</v>
      </c>
      <c r="W175" s="130" t="e">
        <v>#REF!</v>
      </c>
    </row>
    <row r="176" spans="1:23" ht="15" hidden="1" customHeight="1" x14ac:dyDescent="0.25">
      <c r="A176" s="23"/>
      <c r="B176" s="3" t="s">
        <v>13</v>
      </c>
      <c r="C176" s="128"/>
      <c r="D176" s="128"/>
      <c r="E176" s="128"/>
      <c r="F176" s="128" t="e">
        <v>#DIV/0!</v>
      </c>
      <c r="G176" s="128"/>
      <c r="H176" s="128"/>
      <c r="I176" s="128"/>
      <c r="J176" s="128"/>
      <c r="K176" s="128" t="e">
        <v>#DIV/0!</v>
      </c>
      <c r="L176" s="128"/>
      <c r="M176" s="128"/>
      <c r="N176" s="128"/>
      <c r="O176" s="37"/>
      <c r="R176" s="21" t="e">
        <v>#REF!</v>
      </c>
      <c r="S176" s="21" t="e">
        <v>#REF!</v>
      </c>
      <c r="T176" s="21" t="e">
        <v>#REF!</v>
      </c>
      <c r="U176" s="130" t="e">
        <v>#REF!</v>
      </c>
      <c r="V176" s="130" t="e">
        <v>#REF!</v>
      </c>
      <c r="W176" s="130" t="e">
        <v>#REF!</v>
      </c>
    </row>
    <row r="177" spans="1:23" ht="15" hidden="1" customHeight="1" x14ac:dyDescent="0.25">
      <c r="A177" s="23"/>
      <c r="B177" s="3" t="s">
        <v>10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30">
        <v>0</v>
      </c>
      <c r="V177" s="130">
        <v>0</v>
      </c>
      <c r="W177" s="130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2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3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30">
        <v>0</v>
      </c>
      <c r="V229" s="130">
        <v>0</v>
      </c>
      <c r="W229" s="130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72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30" t="e">
        <v>#REF!</v>
      </c>
      <c r="V233" s="130" t="e">
        <v>#REF!</v>
      </c>
      <c r="W233" s="130" t="e">
        <v>#REF!</v>
      </c>
    </row>
    <row r="234" spans="1:187" ht="15" hidden="1" customHeight="1" x14ac:dyDescent="0.25">
      <c r="A234" s="14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30" t="e">
        <v>#REF!</v>
      </c>
      <c r="V234" s="130" t="e">
        <v>#REF!</v>
      </c>
      <c r="W234" s="130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30" t="e">
        <v>#REF!</v>
      </c>
      <c r="V235" s="130" t="e">
        <v>#REF!</v>
      </c>
      <c r="W235" s="130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30" t="e">
        <v>#REF!</v>
      </c>
      <c r="V236" s="130" t="e">
        <v>#REF!</v>
      </c>
      <c r="W236" s="130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30" t="e">
        <v>#REF!</v>
      </c>
      <c r="V237" s="130" t="e">
        <v>#REF!</v>
      </c>
      <c r="W237" s="130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30" t="e">
        <v>#REF!</v>
      </c>
      <c r="V238" s="130" t="e">
        <v>#REF!</v>
      </c>
      <c r="W238" s="130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30" t="e">
        <v>#REF!</v>
      </c>
      <c r="V239" s="130" t="e">
        <v>#REF!</v>
      </c>
      <c r="W239" s="130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30" t="e">
        <v>#REF!</v>
      </c>
      <c r="V240" s="130" t="e">
        <v>#REF!</v>
      </c>
      <c r="W240" s="130" t="e">
        <v>#REF!</v>
      </c>
    </row>
    <row r="241" spans="1:55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30" t="e">
        <v>#REF!</v>
      </c>
      <c r="V241" s="130" t="e">
        <v>#REF!</v>
      </c>
      <c r="W241" s="130" t="e">
        <v>#REF!</v>
      </c>
    </row>
    <row r="242" spans="1:55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30" t="e">
        <v>#REF!</v>
      </c>
      <c r="V242" s="130" t="e">
        <v>#REF!</v>
      </c>
      <c r="W242" s="130" t="e">
        <v>#REF!</v>
      </c>
    </row>
    <row r="243" spans="1:55" ht="15" hidden="1" customHeight="1" x14ac:dyDescent="0.25">
      <c r="A243" s="23">
        <v>8010</v>
      </c>
      <c r="B243" s="1" t="s">
        <v>73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30" t="e">
        <v>#REF!</v>
      </c>
      <c r="V243" s="130" t="e">
        <v>#REF!</v>
      </c>
      <c r="W243" s="130" t="e">
        <v>#REF!</v>
      </c>
    </row>
    <row r="244" spans="1:55" ht="15" hidden="1" customHeight="1" x14ac:dyDescent="0.25">
      <c r="A244" s="23"/>
      <c r="B244" s="3" t="s">
        <v>18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30">
        <v>0</v>
      </c>
      <c r="V244" s="130">
        <v>0</v>
      </c>
      <c r="W244" s="130">
        <v>0</v>
      </c>
    </row>
    <row r="245" spans="1:55" s="140" customFormat="1" ht="15" hidden="1" customHeight="1" x14ac:dyDescent="0.25">
      <c r="A245" s="136"/>
      <c r="B245" s="137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R245" s="21" t="e">
        <v>#REF!</v>
      </c>
      <c r="S245" s="21" t="e">
        <v>#REF!</v>
      </c>
      <c r="T245" s="21" t="e">
        <v>#REF!</v>
      </c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</row>
    <row r="246" spans="1:55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55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55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55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55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55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55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55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55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55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55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55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55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55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55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55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55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55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55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55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55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55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55" s="140" customFormat="1" ht="15" hidden="1" customHeight="1" x14ac:dyDescent="0.25">
      <c r="A268" s="136"/>
      <c r="B268" s="137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R268" s="21" t="e">
        <v>#REF!</v>
      </c>
      <c r="S268" s="21" t="e">
        <v>#REF!</v>
      </c>
      <c r="T268" s="21" t="e">
        <v>#REF!</v>
      </c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</row>
    <row r="269" spans="1:55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55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55" ht="15" hidden="1" customHeight="1" x14ac:dyDescent="0.25">
      <c r="A271" s="23"/>
      <c r="B271" s="3" t="s">
        <v>11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30">
        <v>0</v>
      </c>
      <c r="V271" s="130">
        <v>0</v>
      </c>
      <c r="W271" s="130">
        <v>0</v>
      </c>
    </row>
    <row r="272" spans="1:55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30">
        <v>0</v>
      </c>
      <c r="V283" s="130">
        <v>0</v>
      </c>
      <c r="W283" s="130">
        <v>0</v>
      </c>
    </row>
    <row r="284" spans="1:23" ht="15" hidden="1" customHeight="1" x14ac:dyDescent="0.25">
      <c r="A284" s="23"/>
      <c r="B284" s="3" t="s">
        <v>19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30" t="e">
        <v>#REF!</v>
      </c>
      <c r="V284" s="130" t="e">
        <v>#REF!</v>
      </c>
      <c r="W284" s="130" t="e">
        <v>#REF!</v>
      </c>
    </row>
    <row r="285" spans="1:23" ht="15" hidden="1" customHeight="1" x14ac:dyDescent="0.25">
      <c r="A285" s="23"/>
      <c r="B285" s="3" t="s">
        <v>74</v>
      </c>
      <c r="C285" s="128"/>
      <c r="D285" s="128"/>
      <c r="E285" s="128"/>
      <c r="F285" s="128" t="e">
        <v>#DIV/0!</v>
      </c>
      <c r="G285" s="128"/>
      <c r="H285" s="128"/>
      <c r="I285" s="128"/>
      <c r="J285" s="128"/>
      <c r="K285" s="128" t="e">
        <v>#DIV/0!</v>
      </c>
      <c r="L285" s="128"/>
      <c r="M285" s="128"/>
      <c r="N285" s="128"/>
      <c r="O285" s="37"/>
      <c r="R285" s="21" t="e">
        <v>#REF!</v>
      </c>
      <c r="S285" s="21" t="e">
        <v>#REF!</v>
      </c>
      <c r="T285" s="21" t="e">
        <v>#REF!</v>
      </c>
      <c r="U285" s="130" t="e">
        <v>#REF!</v>
      </c>
      <c r="V285" s="130" t="e">
        <v>#REF!</v>
      </c>
      <c r="W285" s="130" t="e">
        <v>#REF!</v>
      </c>
    </row>
    <row r="286" spans="1:23" ht="15" hidden="1" customHeight="1" x14ac:dyDescent="0.25">
      <c r="A286" s="23"/>
      <c r="B286" s="3" t="s">
        <v>10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3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30">
        <v>0</v>
      </c>
      <c r="V310" s="130">
        <v>0</v>
      </c>
      <c r="W310" s="130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24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75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30">
        <v>0</v>
      </c>
      <c r="V316" s="130">
        <v>0</v>
      </c>
      <c r="W316" s="130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76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30" t="e">
        <v>#REF!</v>
      </c>
      <c r="V324" s="130" t="e">
        <v>#REF!</v>
      </c>
      <c r="W324" s="130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30" t="e">
        <v>#REF!</v>
      </c>
      <c r="V325" s="130" t="e">
        <v>#REF!</v>
      </c>
      <c r="W325" s="130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30" t="e">
        <v>#REF!</v>
      </c>
      <c r="V326" s="130" t="e">
        <v>#REF!</v>
      </c>
      <c r="W326" s="130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30" t="e">
        <v>#REF!</v>
      </c>
      <c r="V327" s="130" t="e">
        <v>#REF!</v>
      </c>
      <c r="W327" s="130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30" t="e">
        <v>#REF!</v>
      </c>
      <c r="V328" s="130" t="e">
        <v>#REF!</v>
      </c>
      <c r="W328" s="130" t="e">
        <v>#REF!</v>
      </c>
    </row>
    <row r="329" spans="1:55" ht="15" hidden="1" customHeight="1" x14ac:dyDescent="0.25">
      <c r="A329" s="32">
        <v>8632</v>
      </c>
      <c r="B329" s="1" t="s">
        <v>77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30" t="e">
        <v>#REF!</v>
      </c>
      <c r="V329" s="130" t="e">
        <v>#REF!</v>
      </c>
      <c r="W329" s="130" t="e">
        <v>#REF!</v>
      </c>
    </row>
    <row r="330" spans="1:55" ht="15" hidden="1" customHeight="1" x14ac:dyDescent="0.25">
      <c r="A330" s="32"/>
      <c r="B330" s="14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30" t="e">
        <v>#REF!</v>
      </c>
      <c r="V330" s="130" t="e">
        <v>#REF!</v>
      </c>
      <c r="W330" s="130" t="e">
        <v>#REF!</v>
      </c>
    </row>
    <row r="331" spans="1:55" s="14" customFormat="1" ht="15" hidden="1" customHeight="1" x14ac:dyDescent="0.2">
      <c r="A331" s="143"/>
      <c r="B331" s="144" t="s">
        <v>18</v>
      </c>
      <c r="C331" s="145">
        <v>0</v>
      </c>
      <c r="D331" s="145">
        <v>0</v>
      </c>
      <c r="E331" s="145">
        <v>0</v>
      </c>
      <c r="F331" s="145" t="e">
        <v>#DIV/0!</v>
      </c>
      <c r="G331" s="145">
        <v>0</v>
      </c>
      <c r="H331" s="145">
        <v>0</v>
      </c>
      <c r="I331" s="145">
        <v>0</v>
      </c>
      <c r="J331" s="145">
        <v>0</v>
      </c>
      <c r="K331" s="145" t="e">
        <v>#DIV/0!</v>
      </c>
      <c r="L331" s="145">
        <v>0</v>
      </c>
      <c r="M331" s="145">
        <v>0</v>
      </c>
      <c r="N331" s="145">
        <v>0</v>
      </c>
      <c r="O331" s="145">
        <v>0</v>
      </c>
      <c r="P331" s="145">
        <v>0</v>
      </c>
      <c r="R331" s="145" t="e">
        <v>#REF!</v>
      </c>
      <c r="S331" s="145" t="e">
        <v>#REF!</v>
      </c>
      <c r="T331" s="145" t="e">
        <v>#REF!</v>
      </c>
      <c r="U331" s="14">
        <v>0</v>
      </c>
      <c r="V331" s="14">
        <v>0</v>
      </c>
      <c r="W331" s="14">
        <v>0</v>
      </c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</row>
    <row r="332" spans="1:55" s="14" customFormat="1" ht="15" hidden="1" customHeight="1" x14ac:dyDescent="0.25">
      <c r="A332" s="32"/>
      <c r="B332" s="14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</row>
    <row r="333" spans="1:55" s="14" customFormat="1" ht="15" hidden="1" customHeight="1" x14ac:dyDescent="0.25">
      <c r="A333" s="32"/>
      <c r="B333" s="14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</row>
    <row r="334" spans="1:55" s="149" customFormat="1" ht="15" hidden="1" customHeight="1" x14ac:dyDescent="0.25">
      <c r="A334" s="147"/>
      <c r="B334" s="14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R334" s="21" t="e">
        <v>#REF!</v>
      </c>
      <c r="S334" s="21" t="e">
        <v>#REF!</v>
      </c>
      <c r="T334" s="21" t="e">
        <v>#REF!</v>
      </c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</row>
    <row r="335" spans="1:55" ht="15" hidden="1" customHeight="1" x14ac:dyDescent="0.25">
      <c r="A335" s="23"/>
      <c r="B335" s="14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4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19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30" t="e">
        <v>#REF!</v>
      </c>
      <c r="V337" s="130" t="e">
        <v>#REF!</v>
      </c>
      <c r="W337" s="130" t="e">
        <v>#REF!</v>
      </c>
    </row>
    <row r="338" spans="1:23" ht="15" hidden="1" customHeight="1" x14ac:dyDescent="0.25">
      <c r="A338" s="23"/>
      <c r="B338" s="3" t="s">
        <v>15</v>
      </c>
      <c r="C338" s="128"/>
      <c r="D338" s="128"/>
      <c r="E338" s="128"/>
      <c r="F338" s="128" t="e">
        <v>#DIV/0!</v>
      </c>
      <c r="G338" s="128"/>
      <c r="H338" s="128"/>
      <c r="I338" s="128"/>
      <c r="J338" s="128"/>
      <c r="K338" s="128" t="e">
        <v>#DIV/0!</v>
      </c>
      <c r="L338" s="128"/>
      <c r="M338" s="128"/>
      <c r="N338" s="128"/>
      <c r="O338" s="37"/>
      <c r="R338" s="21" t="e">
        <v>#REF!</v>
      </c>
      <c r="S338" s="21" t="e">
        <v>#REF!</v>
      </c>
      <c r="T338" s="21" t="e">
        <v>#REF!</v>
      </c>
      <c r="U338" s="130" t="e">
        <v>#REF!</v>
      </c>
      <c r="V338" s="130" t="e">
        <v>#REF!</v>
      </c>
      <c r="W338" s="130" t="e">
        <v>#REF!</v>
      </c>
    </row>
    <row r="339" spans="1:23" ht="15" hidden="1" customHeight="1" x14ac:dyDescent="0.25">
      <c r="A339" s="23"/>
      <c r="B339" s="3" t="s">
        <v>10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55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55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55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55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55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55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55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55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55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55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55" s="140" customFormat="1" ht="15" hidden="1" customHeight="1" x14ac:dyDescent="0.25">
      <c r="A363" s="136"/>
      <c r="B363" s="137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R363" s="21" t="e">
        <v>#REF!</v>
      </c>
      <c r="S363" s="21" t="e">
        <v>#REF!</v>
      </c>
      <c r="T363" s="21" t="e">
        <v>#REF!</v>
      </c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</row>
    <row r="364" spans="1:55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55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55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55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55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3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30" t="e">
        <v>#REF!</v>
      </c>
      <c r="V372" s="130" t="e">
        <v>#REF!</v>
      </c>
      <c r="W372" s="130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30" t="e">
        <v>#REF!</v>
      </c>
      <c r="V373" s="130" t="e">
        <v>#REF!</v>
      </c>
      <c r="W373" s="130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78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78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30">
        <v>0</v>
      </c>
      <c r="V379" s="130">
        <v>0</v>
      </c>
      <c r="W379" s="130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79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30">
        <v>0</v>
      </c>
      <c r="V401" s="130">
        <v>0</v>
      </c>
      <c r="W401" s="130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11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30" t="e">
        <v>#REF!</v>
      </c>
      <c r="V405" s="130" t="e">
        <v>#REF!</v>
      </c>
      <c r="W405" s="130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30" t="e">
        <v>#REF!</v>
      </c>
      <c r="V406" s="130" t="e">
        <v>#REF!</v>
      </c>
      <c r="W406" s="130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30" t="e">
        <v>#REF!</v>
      </c>
      <c r="V407" s="130" t="e">
        <v>#REF!</v>
      </c>
      <c r="W407" s="130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30" t="e">
        <v>#REF!</v>
      </c>
      <c r="V408" s="130" t="e">
        <v>#REF!</v>
      </c>
      <c r="W408" s="130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30" t="e">
        <v>#REF!</v>
      </c>
      <c r="V409" s="130" t="e">
        <v>#REF!</v>
      </c>
      <c r="W409" s="130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30" t="e">
        <v>#REF!</v>
      </c>
      <c r="V410" s="130" t="e">
        <v>#REF!</v>
      </c>
      <c r="W410" s="130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30" t="e">
        <v>#REF!</v>
      </c>
      <c r="V411" s="130" t="e">
        <v>#REF!</v>
      </c>
      <c r="W411" s="130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30" t="e">
        <v>#REF!</v>
      </c>
      <c r="V412" s="130" t="e">
        <v>#REF!</v>
      </c>
      <c r="W412" s="130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30" t="e">
        <v>#REF!</v>
      </c>
      <c r="V413" s="130" t="e">
        <v>#REF!</v>
      </c>
      <c r="W413" s="130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30" t="e">
        <v>#REF!</v>
      </c>
      <c r="V414" s="130" t="e">
        <v>#REF!</v>
      </c>
      <c r="W414" s="130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30" t="e">
        <v>#REF!</v>
      </c>
      <c r="V415" s="130" t="e">
        <v>#REF!</v>
      </c>
      <c r="W415" s="130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30" t="e">
        <v>#REF!</v>
      </c>
      <c r="V416" s="130" t="e">
        <v>#REF!</v>
      </c>
      <c r="W416" s="130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30" t="e">
        <v>#REF!</v>
      </c>
      <c r="V417" s="130" t="e">
        <v>#REF!</v>
      </c>
      <c r="W417" s="130" t="e">
        <v>#REF!</v>
      </c>
    </row>
    <row r="418" spans="1:23" ht="15" hidden="1" customHeight="1" x14ac:dyDescent="0.25">
      <c r="A418" s="23">
        <v>8272</v>
      </c>
      <c r="B418" s="1" t="s">
        <v>80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30" t="e">
        <v>#REF!</v>
      </c>
      <c r="V418" s="130" t="e">
        <v>#REF!</v>
      </c>
      <c r="W418" s="130" t="e">
        <v>#REF!</v>
      </c>
    </row>
    <row r="419" spans="1:23" ht="15" hidden="1" customHeight="1" x14ac:dyDescent="0.25">
      <c r="A419" s="23"/>
      <c r="B419" s="3" t="s">
        <v>81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30" t="e">
        <v>#REF!</v>
      </c>
      <c r="V419" s="130" t="e">
        <v>#REF!</v>
      </c>
      <c r="W419" s="130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30" t="e">
        <v>#REF!</v>
      </c>
      <c r="V420" s="130" t="e">
        <v>#REF!</v>
      </c>
      <c r="W420" s="130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30" t="e">
        <v>#REF!</v>
      </c>
      <c r="V421" s="130" t="e">
        <v>#REF!</v>
      </c>
      <c r="W421" s="130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30" t="e">
        <v>#REF!</v>
      </c>
      <c r="V422" s="130" t="e">
        <v>#REF!</v>
      </c>
      <c r="W422" s="130" t="e">
        <v>#REF!</v>
      </c>
    </row>
    <row r="423" spans="1:23" ht="15" hidden="1" customHeight="1" x14ac:dyDescent="0.25">
      <c r="A423" s="23">
        <v>8109</v>
      </c>
      <c r="B423" s="1" t="s">
        <v>82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30" t="e">
        <v>#REF!</v>
      </c>
      <c r="V423" s="130" t="e">
        <v>#REF!</v>
      </c>
      <c r="W423" s="130" t="e">
        <v>#REF!</v>
      </c>
    </row>
    <row r="424" spans="1:23" ht="15" hidden="1" customHeight="1" x14ac:dyDescent="0.25">
      <c r="A424" s="23"/>
      <c r="B424" s="3" t="s">
        <v>19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30" t="e">
        <v>#REF!</v>
      </c>
      <c r="V424" s="130" t="e">
        <v>#REF!</v>
      </c>
      <c r="W424" s="130" t="e">
        <v>#REF!</v>
      </c>
    </row>
    <row r="425" spans="1:23" ht="15" hidden="1" customHeight="1" x14ac:dyDescent="0.25">
      <c r="A425" s="23"/>
      <c r="B425" s="3" t="s">
        <v>83</v>
      </c>
      <c r="C425" s="128"/>
      <c r="D425" s="128"/>
      <c r="E425" s="128"/>
      <c r="F425" s="128" t="e">
        <v>#DIV/0!</v>
      </c>
      <c r="G425" s="128"/>
      <c r="H425" s="128"/>
      <c r="I425" s="128"/>
      <c r="J425" s="128"/>
      <c r="K425" s="128" t="e">
        <v>#DIV/0!</v>
      </c>
      <c r="L425" s="128"/>
      <c r="M425" s="128"/>
      <c r="N425" s="128"/>
      <c r="O425" s="37"/>
      <c r="R425" s="21" t="e">
        <v>#REF!</v>
      </c>
      <c r="S425" s="21" t="e">
        <v>#REF!</v>
      </c>
      <c r="T425" s="21" t="e">
        <v>#REF!</v>
      </c>
      <c r="U425" s="130" t="e">
        <v>#REF!</v>
      </c>
      <c r="V425" s="130" t="e">
        <v>#REF!</v>
      </c>
      <c r="W425" s="130" t="e">
        <v>#REF!</v>
      </c>
    </row>
    <row r="426" spans="1:23" ht="15" hidden="1" customHeight="1" x14ac:dyDescent="0.25">
      <c r="A426" s="23"/>
      <c r="B426" s="3" t="s">
        <v>10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16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30" t="e">
        <v>#REF!</v>
      </c>
      <c r="V456" s="130" t="e">
        <v>#REF!</v>
      </c>
      <c r="W456" s="130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30" t="e">
        <v>#REF!</v>
      </c>
      <c r="V457" s="130" t="e">
        <v>#REF!</v>
      </c>
      <c r="W457" s="130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30" t="e">
        <v>#REF!</v>
      </c>
      <c r="V458" s="130" t="e">
        <v>#REF!</v>
      </c>
      <c r="W458" s="130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30" t="e">
        <v>#REF!</v>
      </c>
      <c r="V459" s="130" t="e">
        <v>#REF!</v>
      </c>
      <c r="W459" s="130" t="e">
        <v>#REF!</v>
      </c>
    </row>
    <row r="460" spans="1:23" ht="15" hidden="1" customHeight="1" x14ac:dyDescent="0.25">
      <c r="A460" s="23">
        <v>9220</v>
      </c>
      <c r="B460" s="1" t="s">
        <v>84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30" t="e">
        <v>#REF!</v>
      </c>
      <c r="V460" s="130" t="e">
        <v>#REF!</v>
      </c>
      <c r="W460" s="130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30" t="e">
        <v>#REF!</v>
      </c>
      <c r="V461" s="130" t="e">
        <v>#REF!</v>
      </c>
      <c r="W461" s="130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30" t="e">
        <v>#REF!</v>
      </c>
      <c r="V462" s="130" t="e">
        <v>#REF!</v>
      </c>
      <c r="W462" s="130" t="e">
        <v>#REF!</v>
      </c>
    </row>
    <row r="463" spans="1:23" ht="15" hidden="1" customHeight="1" x14ac:dyDescent="0.25">
      <c r="A463" s="23"/>
      <c r="B463" s="3" t="s">
        <v>79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30">
        <v>0</v>
      </c>
      <c r="V463" s="130">
        <v>0</v>
      </c>
      <c r="W463" s="130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30" t="e">
        <v>#REF!</v>
      </c>
      <c r="V467" s="130" t="e">
        <v>#REF!</v>
      </c>
      <c r="W467" s="130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30" t="e">
        <v>#REF!</v>
      </c>
      <c r="V468" s="130" t="e">
        <v>#REF!</v>
      </c>
      <c r="W468" s="130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30" t="e">
        <v>#REF!</v>
      </c>
      <c r="V469" s="130" t="e">
        <v>#REF!</v>
      </c>
      <c r="W469" s="130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30" t="e">
        <v>#REF!</v>
      </c>
      <c r="V470" s="130" t="e">
        <v>#REF!</v>
      </c>
      <c r="W470" s="130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30" t="e">
        <v>#REF!</v>
      </c>
      <c r="V471" s="130" t="e">
        <v>#REF!</v>
      </c>
      <c r="W471" s="130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30" t="e">
        <v>#REF!</v>
      </c>
      <c r="V472" s="130" t="e">
        <v>#REF!</v>
      </c>
      <c r="W472" s="130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30" t="e">
        <v>#REF!</v>
      </c>
      <c r="V473" s="130" t="e">
        <v>#REF!</v>
      </c>
      <c r="W473" s="130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30" t="e">
        <v>#REF!</v>
      </c>
      <c r="V474" s="130" t="e">
        <v>#REF!</v>
      </c>
      <c r="W474" s="130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30" t="e">
        <v>#REF!</v>
      </c>
      <c r="V475" s="130" t="e">
        <v>#REF!</v>
      </c>
      <c r="W475" s="130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30" t="e">
        <v>#REF!</v>
      </c>
      <c r="V476" s="130" t="e">
        <v>#REF!</v>
      </c>
      <c r="W476" s="130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30" t="e">
        <v>#REF!</v>
      </c>
      <c r="V477" s="130" t="e">
        <v>#REF!</v>
      </c>
      <c r="W477" s="130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30" t="e">
        <v>#REF!</v>
      </c>
      <c r="V478" s="130" t="e">
        <v>#REF!</v>
      </c>
      <c r="W478" s="130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30" t="e">
        <v>#REF!</v>
      </c>
      <c r="V479" s="130" t="e">
        <v>#REF!</v>
      </c>
      <c r="W479" s="130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30" t="e">
        <v>#REF!</v>
      </c>
      <c r="V480" s="130" t="e">
        <v>#REF!</v>
      </c>
      <c r="W480" s="130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30" t="e">
        <v>#REF!</v>
      </c>
      <c r="V481" s="130" t="e">
        <v>#REF!</v>
      </c>
      <c r="W481" s="130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30" t="e">
        <v>#REF!</v>
      </c>
      <c r="V482" s="130" t="e">
        <v>#REF!</v>
      </c>
      <c r="W482" s="130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30" t="e">
        <v>#REF!</v>
      </c>
      <c r="V483" s="130" t="e">
        <v>#REF!</v>
      </c>
      <c r="W483" s="130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30" t="e">
        <v>#REF!</v>
      </c>
      <c r="V484" s="130" t="e">
        <v>#REF!</v>
      </c>
      <c r="W484" s="130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30" t="e">
        <v>#REF!</v>
      </c>
      <c r="V485" s="130" t="e">
        <v>#REF!</v>
      </c>
      <c r="W485" s="130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30" t="e">
        <v>#REF!</v>
      </c>
      <c r="V486" s="130" t="e">
        <v>#REF!</v>
      </c>
      <c r="W486" s="130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30" t="e">
        <v>#REF!</v>
      </c>
      <c r="V487" s="130" t="e">
        <v>#REF!</v>
      </c>
      <c r="W487" s="130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30" t="e">
        <v>#REF!</v>
      </c>
      <c r="V488" s="130" t="e">
        <v>#REF!</v>
      </c>
      <c r="W488" s="130" t="e">
        <v>#REF!</v>
      </c>
    </row>
    <row r="489" spans="1:187" ht="15" hidden="1" customHeight="1" x14ac:dyDescent="0.25">
      <c r="A489" s="23">
        <v>8759</v>
      </c>
      <c r="B489" s="1" t="s">
        <v>85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7"/>
      <c r="R489" s="21" t="e">
        <v>#REF!</v>
      </c>
      <c r="S489" s="21" t="e">
        <v>#REF!</v>
      </c>
      <c r="T489" s="21" t="e">
        <v>#REF!</v>
      </c>
      <c r="U489" s="130" t="e">
        <v>#REF!</v>
      </c>
      <c r="V489" s="130" t="e">
        <v>#REF!</v>
      </c>
      <c r="W489" s="130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30" t="e">
        <v>#REF!</v>
      </c>
      <c r="V490" s="130" t="e">
        <v>#REF!</v>
      </c>
      <c r="W490" s="130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86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30">
        <v>0</v>
      </c>
      <c r="V493" s="130">
        <v>0</v>
      </c>
      <c r="W493" s="130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30">
        <v>0</v>
      </c>
      <c r="V501" s="130">
        <v>0</v>
      </c>
      <c r="W501" s="130">
        <v>0</v>
      </c>
    </row>
    <row r="502" spans="1:23" ht="15" hidden="1" customHeight="1" x14ac:dyDescent="0.25">
      <c r="A502" s="23"/>
      <c r="B502" s="3" t="s">
        <v>19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30" t="e">
        <v>#REF!</v>
      </c>
      <c r="V502" s="130" t="e">
        <v>#REF!</v>
      </c>
      <c r="W502" s="130" t="e">
        <v>#REF!</v>
      </c>
    </row>
    <row r="503" spans="1:23" ht="15" hidden="1" customHeight="1" x14ac:dyDescent="0.25">
      <c r="A503" s="23"/>
      <c r="B503" s="3" t="s">
        <v>21</v>
      </c>
      <c r="C503" s="128"/>
      <c r="D503" s="128"/>
      <c r="E503" s="128"/>
      <c r="F503" s="128" t="e">
        <v>#DIV/0!</v>
      </c>
      <c r="G503" s="128"/>
      <c r="H503" s="128"/>
      <c r="I503" s="128"/>
      <c r="J503" s="128"/>
      <c r="K503" s="128" t="e">
        <v>#DIV/0!</v>
      </c>
      <c r="L503" s="128"/>
      <c r="M503" s="128"/>
      <c r="N503" s="128"/>
      <c r="O503" s="37"/>
      <c r="R503" s="21" t="e">
        <v>#REF!</v>
      </c>
      <c r="S503" s="21" t="e">
        <v>#REF!</v>
      </c>
      <c r="T503" s="21" t="e">
        <v>#REF!</v>
      </c>
      <c r="U503" s="130" t="e">
        <v>#REF!</v>
      </c>
      <c r="V503" s="130" t="e">
        <v>#REF!</v>
      </c>
      <c r="W503" s="130" t="e">
        <v>#REF!</v>
      </c>
    </row>
    <row r="504" spans="1:23" ht="15" hidden="1" customHeight="1" x14ac:dyDescent="0.25">
      <c r="A504" s="23"/>
      <c r="B504" s="3" t="s">
        <v>87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30">
        <v>0</v>
      </c>
      <c r="V504" s="130">
        <v>0</v>
      </c>
      <c r="W504" s="130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10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55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55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55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55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55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55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55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55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55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55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55" s="140" customFormat="1" ht="15" hidden="1" customHeight="1" x14ac:dyDescent="0.25">
      <c r="A523" s="136"/>
      <c r="B523" s="137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R523" s="21" t="e">
        <v>#REF!</v>
      </c>
      <c r="S523" s="21" t="e">
        <v>#REF!</v>
      </c>
      <c r="T523" s="21" t="e">
        <v>#REF!</v>
      </c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39"/>
      <c r="AK523" s="139"/>
      <c r="AL523" s="139"/>
      <c r="AM523" s="139"/>
      <c r="AN523" s="139"/>
      <c r="AO523" s="139"/>
      <c r="AP523" s="139"/>
      <c r="AQ523" s="139"/>
      <c r="AR523" s="139"/>
      <c r="AS523" s="139"/>
      <c r="AT523" s="139"/>
      <c r="AU523" s="139"/>
      <c r="AV523" s="139"/>
      <c r="AW523" s="139"/>
      <c r="AX523" s="139"/>
      <c r="AY523" s="139"/>
      <c r="AZ523" s="139"/>
      <c r="BA523" s="139"/>
      <c r="BB523" s="139"/>
      <c r="BC523" s="139"/>
    </row>
    <row r="524" spans="1:55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55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55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55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55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18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88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30">
        <v>0</v>
      </c>
      <c r="V553" s="130">
        <v>0</v>
      </c>
      <c r="W553" s="130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89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30">
        <v>0</v>
      </c>
      <c r="V555" s="130">
        <v>0</v>
      </c>
      <c r="W555" s="130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19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30">
        <v>0</v>
      </c>
      <c r="V565" s="130">
        <v>0</v>
      </c>
      <c r="W565" s="130">
        <v>0</v>
      </c>
    </row>
    <row r="566" spans="1:23" ht="15" hidden="1" customHeight="1" x14ac:dyDescent="0.25">
      <c r="A566" s="23"/>
      <c r="B566" s="3" t="s">
        <v>22</v>
      </c>
      <c r="C566" s="128"/>
      <c r="D566" s="128"/>
      <c r="E566" s="128"/>
      <c r="F566" s="128" t="e">
        <v>#DIV/0!</v>
      </c>
      <c r="G566" s="128"/>
      <c r="H566" s="128"/>
      <c r="I566" s="128"/>
      <c r="J566" s="128"/>
      <c r="K566" s="128" t="e">
        <v>#DIV/0!</v>
      </c>
      <c r="L566" s="128"/>
      <c r="M566" s="128"/>
      <c r="N566" s="128"/>
      <c r="O566" s="37"/>
      <c r="R566" s="21" t="e">
        <v>#REF!</v>
      </c>
      <c r="S566" s="21" t="e">
        <v>#REF!</v>
      </c>
      <c r="T566" s="21" t="e">
        <v>#REF!</v>
      </c>
      <c r="U566" s="130" t="e">
        <v>#REF!</v>
      </c>
      <c r="V566" s="130" t="e">
        <v>#REF!</v>
      </c>
      <c r="W566" s="130" t="e">
        <v>#REF!</v>
      </c>
    </row>
    <row r="567" spans="1:23" ht="15" hidden="1" customHeight="1" x14ac:dyDescent="0.25">
      <c r="A567" s="23"/>
      <c r="B567" s="3" t="s">
        <v>10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87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90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18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30" t="e">
        <v>#REF!</v>
      </c>
      <c r="V609" s="130" t="e">
        <v>#REF!</v>
      </c>
      <c r="W609" s="130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30" t="e">
        <v>#REF!</v>
      </c>
      <c r="V610" s="130" t="e">
        <v>#REF!</v>
      </c>
      <c r="W610" s="130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30" t="e">
        <v>#REF!</v>
      </c>
      <c r="V611" s="130" t="e">
        <v>#REF!</v>
      </c>
      <c r="W611" s="130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30" t="e">
        <v>#REF!</v>
      </c>
      <c r="V612" s="130" t="e">
        <v>#REF!</v>
      </c>
      <c r="W612" s="130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30" t="e">
        <v>#REF!</v>
      </c>
      <c r="V613" s="130" t="e">
        <v>#REF!</v>
      </c>
      <c r="W613" s="130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30" t="e">
        <v>#REF!</v>
      </c>
      <c r="V614" s="130" t="e">
        <v>#REF!</v>
      </c>
      <c r="W614" s="130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30" t="e">
        <v>#REF!</v>
      </c>
      <c r="V615" s="130" t="e">
        <v>#REF!</v>
      </c>
      <c r="W615" s="130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30" t="e">
        <v>#REF!</v>
      </c>
      <c r="V616" s="130" t="e">
        <v>#REF!</v>
      </c>
      <c r="W616" s="130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30" t="e">
        <v>#REF!</v>
      </c>
      <c r="V617" s="130" t="e">
        <v>#REF!</v>
      </c>
      <c r="W617" s="130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30" t="e">
        <v>#REF!</v>
      </c>
      <c r="V618" s="130" t="e">
        <v>#REF!</v>
      </c>
      <c r="W618" s="130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30" t="e">
        <v>#REF!</v>
      </c>
      <c r="V619" s="130" t="e">
        <v>#REF!</v>
      </c>
      <c r="W619" s="130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30" t="e">
        <v>#REF!</v>
      </c>
      <c r="V620" s="130" t="e">
        <v>#REF!</v>
      </c>
      <c r="W620" s="130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30" t="e">
        <v>#REF!</v>
      </c>
      <c r="V621" s="130" t="e">
        <v>#REF!</v>
      </c>
      <c r="W621" s="130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30" t="e">
        <v>#REF!</v>
      </c>
      <c r="V622" s="130" t="e">
        <v>#REF!</v>
      </c>
      <c r="W622" s="130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30" t="e">
        <v>#REF!</v>
      </c>
      <c r="V623" s="130" t="e">
        <v>#REF!</v>
      </c>
      <c r="W623" s="130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30" t="e">
        <v>#REF!</v>
      </c>
      <c r="V624" s="130" t="e">
        <v>#REF!</v>
      </c>
      <c r="W624" s="130" t="e">
        <v>#REF!</v>
      </c>
    </row>
    <row r="625" spans="1:55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55" s="140" customFormat="1" ht="15" hidden="1" customHeight="1" x14ac:dyDescent="0.25">
      <c r="A630" s="138"/>
      <c r="B630" s="137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51"/>
      <c r="P630" s="139"/>
      <c r="R630" s="21" t="e">
        <v>#REF!</v>
      </c>
      <c r="S630" s="21" t="e">
        <v>#REF!</v>
      </c>
      <c r="T630" s="21" t="e">
        <v>#REF!</v>
      </c>
      <c r="U630" s="140" t="e">
        <v>#REF!</v>
      </c>
      <c r="V630" s="140" t="e">
        <v>#REF!</v>
      </c>
      <c r="W630" s="140" t="e">
        <v>#REF!</v>
      </c>
      <c r="X630" s="139"/>
      <c r="Y630" s="139"/>
      <c r="Z630" s="139"/>
      <c r="AA630" s="139"/>
      <c r="AB630" s="139"/>
      <c r="AC630" s="139"/>
      <c r="AD630" s="139"/>
      <c r="AE630" s="139"/>
      <c r="AF630" s="139"/>
      <c r="AG630" s="139"/>
      <c r="AH630" s="139"/>
      <c r="AI630" s="139"/>
      <c r="AJ630" s="139"/>
      <c r="AK630" s="139"/>
      <c r="AL630" s="139"/>
      <c r="AM630" s="139"/>
      <c r="AN630" s="139"/>
      <c r="AO630" s="139"/>
      <c r="AP630" s="139"/>
      <c r="AQ630" s="139"/>
      <c r="AR630" s="139"/>
      <c r="AS630" s="139"/>
      <c r="AT630" s="139"/>
      <c r="AU630" s="139"/>
      <c r="AV630" s="139"/>
      <c r="AW630" s="139"/>
      <c r="AX630" s="139"/>
      <c r="AY630" s="139"/>
      <c r="AZ630" s="139"/>
      <c r="BA630" s="139"/>
      <c r="BB630" s="139"/>
      <c r="BC630" s="139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55" s="140" customFormat="1" ht="15" hidden="1" customHeight="1" x14ac:dyDescent="0.25">
      <c r="A636" s="136"/>
      <c r="B636" s="137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37"/>
      <c r="P636" s="139"/>
      <c r="R636" s="21" t="e">
        <v>#REF!</v>
      </c>
      <c r="S636" s="21" t="e">
        <v>#REF!</v>
      </c>
      <c r="T636" s="21" t="e">
        <v>#REF!</v>
      </c>
      <c r="U636" s="140" t="e">
        <v>#REF!</v>
      </c>
      <c r="V636" s="140" t="e">
        <v>#REF!</v>
      </c>
      <c r="W636" s="140" t="e">
        <v>#REF!</v>
      </c>
      <c r="X636" s="139"/>
      <c r="Y636" s="139"/>
      <c r="Z636" s="139"/>
      <c r="AA636" s="139"/>
      <c r="AB636" s="139"/>
      <c r="AC636" s="139"/>
      <c r="AD636" s="139"/>
      <c r="AE636" s="139"/>
      <c r="AF636" s="139"/>
      <c r="AG636" s="139"/>
      <c r="AH636" s="139"/>
      <c r="AI636" s="139"/>
      <c r="AJ636" s="139"/>
      <c r="AK636" s="139"/>
      <c r="AL636" s="139"/>
      <c r="AM636" s="139"/>
      <c r="AN636" s="139"/>
      <c r="AO636" s="139"/>
      <c r="AP636" s="139"/>
      <c r="AQ636" s="139"/>
      <c r="AR636" s="139"/>
      <c r="AS636" s="139"/>
      <c r="AT636" s="139"/>
      <c r="AU636" s="139"/>
      <c r="AV636" s="139"/>
      <c r="AW636" s="139"/>
      <c r="AX636" s="139"/>
      <c r="AY636" s="139"/>
      <c r="AZ636" s="139"/>
      <c r="BA636" s="139"/>
      <c r="BB636" s="139"/>
      <c r="BC636" s="139"/>
    </row>
    <row r="637" spans="1:55" ht="15" hidden="1" customHeight="1" x14ac:dyDescent="0.25">
      <c r="A637" s="23">
        <v>8168</v>
      </c>
      <c r="B637" s="1" t="s">
        <v>91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0</v>
      </c>
      <c r="O637" s="37"/>
      <c r="R637" s="21" t="e">
        <v>#REF!</v>
      </c>
      <c r="S637" s="21" t="e">
        <v>#REF!</v>
      </c>
      <c r="T637" s="21" t="e">
        <v>#REF!</v>
      </c>
      <c r="U637" s="130" t="e">
        <v>#REF!</v>
      </c>
      <c r="V637" s="130" t="e">
        <v>#REF!</v>
      </c>
      <c r="W637" s="130" t="e">
        <v>#REF!</v>
      </c>
    </row>
    <row r="638" spans="1:55" ht="15" hidden="1" customHeight="1" x14ac:dyDescent="0.25">
      <c r="A638" s="23"/>
      <c r="B638" s="3" t="s">
        <v>88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30">
        <v>0</v>
      </c>
      <c r="V638" s="130">
        <v>0</v>
      </c>
      <c r="W638" s="130">
        <v>0</v>
      </c>
    </row>
    <row r="639" spans="1:55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55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92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30" t="e">
        <v>#REF!</v>
      </c>
      <c r="V644" s="130" t="e">
        <v>#REF!</v>
      </c>
      <c r="W644" s="130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30" t="e">
        <v>#REF!</v>
      </c>
      <c r="V645" s="130" t="e">
        <v>#REF!</v>
      </c>
      <c r="W645" s="130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30" t="e">
        <v>#REF!</v>
      </c>
      <c r="V646" s="130" t="e">
        <v>#REF!</v>
      </c>
      <c r="W646" s="130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30" t="e">
        <v>#REF!</v>
      </c>
      <c r="V647" s="130" t="e">
        <v>#REF!</v>
      </c>
      <c r="W647" s="130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30" t="e">
        <v>#REF!</v>
      </c>
      <c r="V648" s="130" t="e">
        <v>#REF!</v>
      </c>
      <c r="W648" s="130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30" t="e">
        <v>#REF!</v>
      </c>
      <c r="V649" s="130" t="e">
        <v>#REF!</v>
      </c>
      <c r="W649" s="130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30" t="e">
        <v>#REF!</v>
      </c>
      <c r="V650" s="130" t="e">
        <v>#REF!</v>
      </c>
      <c r="W650" s="130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30" t="e">
        <v>#REF!</v>
      </c>
      <c r="V651" s="130" t="e">
        <v>#REF!</v>
      </c>
      <c r="W651" s="130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30" t="e">
        <v>#REF!</v>
      </c>
      <c r="V652" s="130" t="e">
        <v>#REF!</v>
      </c>
      <c r="W652" s="130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30" t="e">
        <v>#REF!</v>
      </c>
      <c r="V653" s="130" t="e">
        <v>#REF!</v>
      </c>
      <c r="W653" s="130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30" t="e">
        <v>#REF!</v>
      </c>
      <c r="V654" s="130" t="e">
        <v>#REF!</v>
      </c>
      <c r="W654" s="130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30" t="e">
        <v>#REF!</v>
      </c>
      <c r="V655" s="130" t="e">
        <v>#REF!</v>
      </c>
      <c r="W655" s="130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30" t="e">
        <v>#REF!</v>
      </c>
      <c r="V656" s="130" t="e">
        <v>#REF!</v>
      </c>
      <c r="W656" s="130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93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19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23</v>
      </c>
      <c r="C663" s="128"/>
      <c r="D663" s="128"/>
      <c r="E663" s="128"/>
      <c r="F663" s="128" t="e">
        <v>#DIV/0!</v>
      </c>
      <c r="G663" s="128"/>
      <c r="H663" s="128"/>
      <c r="I663" s="128"/>
      <c r="J663" s="128"/>
      <c r="K663" s="128" t="e">
        <v>#DIV/0!</v>
      </c>
      <c r="L663" s="128"/>
      <c r="M663" s="128"/>
      <c r="N663" s="128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10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55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55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55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55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55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55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55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55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55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55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55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55" ht="15" hidden="1" customHeight="1" x14ac:dyDescent="0.25">
      <c r="A700" s="23"/>
      <c r="B700" s="3" t="s">
        <v>18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30" t="e">
        <v>#REF!</v>
      </c>
      <c r="V703" s="130" t="e">
        <v>#REF!</v>
      </c>
      <c r="W703" s="130" t="e">
        <v>#REF!</v>
      </c>
    </row>
    <row r="704" spans="1:55" s="140" customFormat="1" ht="15" hidden="1" customHeight="1" x14ac:dyDescent="0.25">
      <c r="A704" s="136"/>
      <c r="B704" s="137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37"/>
      <c r="P704" s="139"/>
      <c r="R704" s="21" t="e">
        <v>#REF!</v>
      </c>
      <c r="S704" s="21" t="e">
        <v>#REF!</v>
      </c>
      <c r="T704" s="21" t="e">
        <v>#REF!</v>
      </c>
      <c r="U704" s="140" t="e">
        <v>#REF!</v>
      </c>
      <c r="V704" s="140" t="e">
        <v>#REF!</v>
      </c>
      <c r="W704" s="140" t="e">
        <v>#REF!</v>
      </c>
      <c r="X704" s="139"/>
      <c r="Y704" s="139"/>
      <c r="Z704" s="139"/>
      <c r="AA704" s="139"/>
      <c r="AB704" s="139"/>
      <c r="AC704" s="139"/>
      <c r="AD704" s="139"/>
      <c r="AE704" s="139"/>
      <c r="AF704" s="139"/>
      <c r="AG704" s="139"/>
      <c r="AH704" s="139"/>
      <c r="AI704" s="139"/>
      <c r="AJ704" s="139"/>
      <c r="AK704" s="139"/>
      <c r="AL704" s="139"/>
      <c r="AM704" s="139"/>
      <c r="AN704" s="139"/>
      <c r="AO704" s="139"/>
      <c r="AP704" s="139"/>
      <c r="AQ704" s="139"/>
      <c r="AR704" s="139"/>
      <c r="AS704" s="139"/>
      <c r="AT704" s="139"/>
      <c r="AU704" s="139"/>
      <c r="AV704" s="139"/>
      <c r="AW704" s="139"/>
      <c r="AX704" s="139"/>
      <c r="AY704" s="139"/>
      <c r="AZ704" s="139"/>
      <c r="BA704" s="139"/>
      <c r="BB704" s="139"/>
      <c r="BC704" s="139"/>
    </row>
    <row r="705" spans="1:55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30" t="e">
        <v>#REF!</v>
      </c>
      <c r="V705" s="130" t="e">
        <v>#REF!</v>
      </c>
      <c r="W705" s="130" t="e">
        <v>#REF!</v>
      </c>
    </row>
    <row r="706" spans="1:55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30" t="e">
        <v>#REF!</v>
      </c>
      <c r="V706" s="130" t="e">
        <v>#REF!</v>
      </c>
      <c r="W706" s="130" t="e">
        <v>#REF!</v>
      </c>
    </row>
    <row r="707" spans="1:55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30" t="e">
        <v>#REF!</v>
      </c>
      <c r="V707" s="130" t="e">
        <v>#REF!</v>
      </c>
      <c r="W707" s="130" t="e">
        <v>#REF!</v>
      </c>
    </row>
    <row r="708" spans="1:55" ht="15" hidden="1" customHeight="1" x14ac:dyDescent="0.25">
      <c r="A708" s="23">
        <v>8101</v>
      </c>
      <c r="B708" s="1" t="s">
        <v>94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30" t="e">
        <v>#REF!</v>
      </c>
      <c r="V708" s="130" t="e">
        <v>#REF!</v>
      </c>
      <c r="W708" s="130" t="e">
        <v>#REF!</v>
      </c>
    </row>
    <row r="709" spans="1:55" ht="15" hidden="1" customHeight="1" x14ac:dyDescent="0.25">
      <c r="A709" s="23"/>
      <c r="B709" s="3" t="s">
        <v>87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30">
        <v>0</v>
      </c>
      <c r="V709" s="130">
        <v>0</v>
      </c>
      <c r="W709" s="130">
        <v>0</v>
      </c>
    </row>
    <row r="710" spans="1:55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55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55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55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55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55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55" s="140" customFormat="1" ht="15" hidden="1" customHeight="1" x14ac:dyDescent="0.25">
      <c r="A716" s="136"/>
      <c r="B716" s="137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R716" s="21" t="e">
        <v>#REF!</v>
      </c>
      <c r="S716" s="21" t="e">
        <v>#REF!</v>
      </c>
      <c r="T716" s="21" t="e">
        <v>#REF!</v>
      </c>
      <c r="X716" s="139"/>
      <c r="Y716" s="139"/>
      <c r="Z716" s="139"/>
      <c r="AA716" s="139"/>
      <c r="AB716" s="139"/>
      <c r="AC716" s="139"/>
      <c r="AD716" s="139"/>
      <c r="AE716" s="139"/>
      <c r="AF716" s="139"/>
      <c r="AG716" s="139"/>
      <c r="AH716" s="139"/>
      <c r="AI716" s="139"/>
      <c r="AJ716" s="139"/>
      <c r="AK716" s="139"/>
      <c r="AL716" s="139"/>
      <c r="AM716" s="139"/>
      <c r="AN716" s="139"/>
      <c r="AO716" s="139"/>
      <c r="AP716" s="139"/>
      <c r="AQ716" s="139"/>
      <c r="AR716" s="139"/>
      <c r="AS716" s="139"/>
      <c r="AT716" s="139"/>
      <c r="AU716" s="139"/>
      <c r="AV716" s="139"/>
      <c r="AW716" s="139"/>
      <c r="AX716" s="139"/>
      <c r="AY716" s="139"/>
      <c r="AZ716" s="139"/>
      <c r="BA716" s="139"/>
      <c r="BB716" s="139"/>
      <c r="BC716" s="139"/>
    </row>
    <row r="717" spans="1:55" ht="15" hidden="1" customHeight="1" x14ac:dyDescent="0.25">
      <c r="A717" s="23"/>
      <c r="B717" s="3" t="s">
        <v>90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30">
        <v>0</v>
      </c>
      <c r="V717" s="130">
        <v>0</v>
      </c>
      <c r="W717" s="130">
        <v>0</v>
      </c>
    </row>
    <row r="718" spans="1:55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55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55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92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30" t="e">
        <v>#REF!</v>
      </c>
      <c r="V723" s="130" t="e">
        <v>#REF!</v>
      </c>
      <c r="W723" s="130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30" t="e">
        <v>#REF!</v>
      </c>
      <c r="V724" s="130" t="e">
        <v>#REF!</v>
      </c>
      <c r="W724" s="130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30" t="e">
        <v>#REF!</v>
      </c>
      <c r="V725" s="130" t="e">
        <v>#REF!</v>
      </c>
      <c r="W725" s="130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30" t="e">
        <v>#REF!</v>
      </c>
      <c r="V726" s="130" t="e">
        <v>#REF!</v>
      </c>
      <c r="W726" s="130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30" t="e">
        <v>#REF!</v>
      </c>
      <c r="V727" s="130" t="e">
        <v>#REF!</v>
      </c>
      <c r="W727" s="130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30" t="e">
        <v>#REF!</v>
      </c>
      <c r="V728" s="130" t="e">
        <v>#REF!</v>
      </c>
      <c r="W728" s="130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30" t="e">
        <v>#REF!</v>
      </c>
      <c r="V729" s="130" t="e">
        <v>#REF!</v>
      </c>
      <c r="W729" s="130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30" t="e">
        <v>#REF!</v>
      </c>
      <c r="V730" s="130" t="e">
        <v>#REF!</v>
      </c>
      <c r="W730" s="130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30" t="e">
        <v>#REF!</v>
      </c>
      <c r="V731" s="130" t="e">
        <v>#REF!</v>
      </c>
      <c r="W731" s="130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30" t="e">
        <v>#REF!</v>
      </c>
      <c r="V732" s="130" t="e">
        <v>#REF!</v>
      </c>
      <c r="W732" s="130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30" t="e">
        <v>#REF!</v>
      </c>
      <c r="V733" s="130" t="e">
        <v>#REF!</v>
      </c>
      <c r="W733" s="130" t="e">
        <v>#REF!</v>
      </c>
    </row>
    <row r="734" spans="1:23" ht="15" hidden="1" customHeight="1" x14ac:dyDescent="0.25">
      <c r="A734" s="23">
        <v>8330</v>
      </c>
      <c r="B734" s="1" t="s">
        <v>95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37"/>
      <c r="R734" s="21" t="e">
        <v>#REF!</v>
      </c>
      <c r="S734" s="21" t="e">
        <v>#REF!</v>
      </c>
      <c r="T734" s="21" t="e">
        <v>#REF!</v>
      </c>
      <c r="U734" s="130" t="e">
        <v>#REF!</v>
      </c>
      <c r="V734" s="130" t="e">
        <v>#REF!</v>
      </c>
      <c r="W734" s="130" t="e">
        <v>#REF!</v>
      </c>
    </row>
    <row r="735" spans="1:23" ht="15" hidden="1" customHeight="1" x14ac:dyDescent="0.25">
      <c r="A735" s="23"/>
      <c r="B735" s="14" t="s">
        <v>19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30" t="e">
        <v>#REF!</v>
      </c>
      <c r="V735" s="130" t="e">
        <v>#REF!</v>
      </c>
      <c r="W735" s="130" t="e">
        <v>#REF!</v>
      </c>
    </row>
    <row r="736" spans="1:23" ht="15" hidden="1" customHeight="1" x14ac:dyDescent="0.25">
      <c r="A736" s="23"/>
      <c r="B736" s="3" t="s">
        <v>17</v>
      </c>
      <c r="C736" s="128"/>
      <c r="D736" s="128"/>
      <c r="E736" s="128"/>
      <c r="F736" s="128" t="e">
        <v>#DIV/0!</v>
      </c>
      <c r="G736" s="128"/>
      <c r="H736" s="128"/>
      <c r="I736" s="128"/>
      <c r="J736" s="128"/>
      <c r="K736" s="128" t="e">
        <v>#DIV/0!</v>
      </c>
      <c r="L736" s="128"/>
      <c r="M736" s="128"/>
      <c r="N736" s="128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30" t="e">
        <v>#REF!</v>
      </c>
      <c r="V736" s="130" t="e">
        <v>#REF!</v>
      </c>
      <c r="W736" s="130" t="e">
        <v>#REF!</v>
      </c>
    </row>
    <row r="737" spans="1:23" ht="15" hidden="1" customHeight="1" x14ac:dyDescent="0.25">
      <c r="A737" s="23"/>
      <c r="B737" s="3" t="s">
        <v>10</v>
      </c>
      <c r="C737" s="9">
        <v>3219.56</v>
      </c>
      <c r="D737" s="9">
        <v>697746.9600000002</v>
      </c>
      <c r="E737" s="9">
        <v>290736.93</v>
      </c>
      <c r="F737" s="9">
        <v>41.667960832104505</v>
      </c>
      <c r="G737" s="9">
        <v>407010.03000000026</v>
      </c>
      <c r="H737" s="9">
        <v>348567.9200000001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410229.59000000014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96</v>
      </c>
      <c r="C738" s="2">
        <v>0</v>
      </c>
      <c r="D738" s="2">
        <v>83111.44</v>
      </c>
      <c r="E738" s="2">
        <v>44721.389999999992</v>
      </c>
      <c r="F738" s="2">
        <v>53.80894615711145</v>
      </c>
      <c r="G738" s="2">
        <v>38390.05000000001</v>
      </c>
      <c r="H738" s="2">
        <v>30326.170000000006</v>
      </c>
      <c r="I738" s="2">
        <v>8063.88</v>
      </c>
      <c r="J738" s="2">
        <v>0</v>
      </c>
      <c r="K738" s="2">
        <v>0</v>
      </c>
      <c r="L738" s="2">
        <v>8063.88</v>
      </c>
      <c r="M738" s="2">
        <v>38390.050000000003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52" t="s">
        <v>97</v>
      </c>
      <c r="C739" s="2">
        <v>3128.47</v>
      </c>
      <c r="D739" s="2">
        <v>516970.7100000002</v>
      </c>
      <c r="E739" s="2">
        <v>215115.47</v>
      </c>
      <c r="F739" s="2">
        <v>41.610765530604219</v>
      </c>
      <c r="G739" s="2">
        <v>301855.24000000022</v>
      </c>
      <c r="H739" s="2">
        <v>260951.5500000001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304983.71000000014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52" t="s">
        <v>98</v>
      </c>
      <c r="C740" s="2">
        <v>91.09</v>
      </c>
      <c r="D740" s="2">
        <v>97664.810000000027</v>
      </c>
      <c r="E740" s="2">
        <v>30900.07</v>
      </c>
      <c r="F740" s="2">
        <v>31.638898391344839</v>
      </c>
      <c r="G740" s="2">
        <v>66764.74000000002</v>
      </c>
      <c r="H740" s="2">
        <v>57290.200000000019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4">
        <v>66855.830000000016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3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79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99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30">
        <v>0</v>
      </c>
      <c r="V745" s="130">
        <v>0</v>
      </c>
      <c r="W745" s="130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100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101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18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30">
        <v>0</v>
      </c>
      <c r="V752" s="130">
        <v>0</v>
      </c>
      <c r="W752" s="130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102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30" t="e">
        <v>#REF!</v>
      </c>
      <c r="V754" s="130" t="e">
        <v>#REF!</v>
      </c>
      <c r="W754" s="130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30" t="e">
        <v>#REF!</v>
      </c>
      <c r="V755" s="130" t="e">
        <v>#REF!</v>
      </c>
      <c r="W755" s="130" t="e">
        <v>#REF!</v>
      </c>
    </row>
    <row r="756" spans="1:55" ht="15" hidden="1" customHeight="1" x14ac:dyDescent="0.25">
      <c r="A756" s="23"/>
      <c r="B756" s="14" t="s">
        <v>1</v>
      </c>
      <c r="C756" s="9">
        <v>15340.82</v>
      </c>
      <c r="D756" s="9">
        <v>597309.09</v>
      </c>
      <c r="E756" s="9">
        <v>597309.09</v>
      </c>
      <c r="F756" s="9">
        <v>100</v>
      </c>
      <c r="G756" s="9">
        <v>0</v>
      </c>
      <c r="H756" s="9">
        <v>15340.820000000036</v>
      </c>
      <c r="I756" s="9">
        <v>134117.24999999994</v>
      </c>
      <c r="J756" s="9">
        <v>134117.25</v>
      </c>
      <c r="K756" s="9">
        <v>100.00000000000004</v>
      </c>
      <c r="L756" s="9">
        <v>0</v>
      </c>
      <c r="M756" s="9">
        <v>15340.819999999985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30" t="e">
        <v>#REF!</v>
      </c>
      <c r="V756" s="130" t="e">
        <v>#REF!</v>
      </c>
      <c r="W756" s="130" t="e">
        <v>#REF!</v>
      </c>
    </row>
    <row r="757" spans="1:55" ht="15.75" hidden="1" customHeight="1" x14ac:dyDescent="0.25">
      <c r="A757" s="152"/>
      <c r="B757" s="15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30" t="e">
        <v>#REF!</v>
      </c>
      <c r="V757" s="130" t="e">
        <v>#REF!</v>
      </c>
      <c r="W757" s="130" t="e">
        <v>#REF!</v>
      </c>
    </row>
    <row r="758" spans="1:55" s="126" customFormat="1" x14ac:dyDescent="0.25">
      <c r="A758" s="153">
        <v>8013</v>
      </c>
      <c r="B758" s="1" t="s">
        <v>103</v>
      </c>
      <c r="C758" s="2">
        <v>4633.47</v>
      </c>
      <c r="D758" s="2">
        <v>177167.77</v>
      </c>
      <c r="E758" s="2">
        <v>177167.77</v>
      </c>
      <c r="F758" s="2">
        <v>100</v>
      </c>
      <c r="G758" s="2">
        <v>0</v>
      </c>
      <c r="H758" s="2">
        <v>4633.4700000000012</v>
      </c>
      <c r="I758" s="2">
        <v>43280.469999999994</v>
      </c>
      <c r="J758" s="2">
        <v>43280.47</v>
      </c>
      <c r="K758" s="2">
        <v>100.00000000000003</v>
      </c>
      <c r="L758" s="2">
        <v>0</v>
      </c>
      <c r="M758" s="2">
        <v>4633.4699999999939</v>
      </c>
      <c r="N758" s="2">
        <v>0</v>
      </c>
      <c r="O758" s="37"/>
      <c r="P758" s="154"/>
      <c r="R758" s="21" t="e">
        <v>#REF!</v>
      </c>
      <c r="S758" s="21" t="e">
        <v>#REF!</v>
      </c>
      <c r="T758" s="21" t="e">
        <v>#REF!</v>
      </c>
      <c r="U758" s="126" t="e">
        <v>#REF!</v>
      </c>
      <c r="V758" s="126" t="e">
        <v>#REF!</v>
      </c>
      <c r="W758" s="126" t="e">
        <v>#REF!</v>
      </c>
      <c r="X758" s="154"/>
      <c r="Y758" s="154"/>
      <c r="Z758" s="154"/>
      <c r="AA758" s="154"/>
      <c r="AB758" s="154"/>
      <c r="AC758" s="154"/>
      <c r="AD758" s="154"/>
      <c r="AE758" s="154"/>
      <c r="AF758" s="154"/>
      <c r="AG758" s="154"/>
      <c r="AH758" s="154"/>
      <c r="AI758" s="154"/>
      <c r="AJ758" s="154"/>
      <c r="AK758" s="154"/>
      <c r="AL758" s="154"/>
      <c r="AM758" s="154"/>
      <c r="AN758" s="154"/>
      <c r="AO758" s="154"/>
      <c r="AP758" s="154"/>
      <c r="AQ758" s="154"/>
      <c r="AR758" s="154"/>
      <c r="AS758" s="154"/>
      <c r="AT758" s="154"/>
      <c r="AU758" s="154"/>
      <c r="AV758" s="154"/>
      <c r="AW758" s="154"/>
      <c r="AX758" s="154"/>
      <c r="AY758" s="154"/>
      <c r="AZ758" s="154"/>
      <c r="BA758" s="154"/>
      <c r="BB758" s="154"/>
      <c r="BC758" s="154"/>
    </row>
    <row r="759" spans="1:55" s="126" customFormat="1" ht="15" hidden="1" customHeight="1" x14ac:dyDescent="0.25">
      <c r="A759" s="103">
        <v>8020</v>
      </c>
      <c r="B759" s="1" t="s">
        <v>104</v>
      </c>
      <c r="C759" s="2">
        <v>0</v>
      </c>
      <c r="D759" s="2">
        <v>23064.97</v>
      </c>
      <c r="E759" s="2">
        <v>23064.97</v>
      </c>
      <c r="F759" s="2">
        <v>100</v>
      </c>
      <c r="G759" s="2">
        <v>0</v>
      </c>
      <c r="H759" s="2">
        <v>0</v>
      </c>
      <c r="I759" s="2">
        <v>5894.86</v>
      </c>
      <c r="J759" s="2">
        <v>5894.86</v>
      </c>
      <c r="K759" s="2">
        <v>100</v>
      </c>
      <c r="L759" s="2">
        <v>0</v>
      </c>
      <c r="M759" s="2">
        <v>0</v>
      </c>
      <c r="N759" s="2">
        <v>0</v>
      </c>
      <c r="O759" s="37"/>
      <c r="P759" s="154"/>
      <c r="R759" s="21" t="e">
        <v>#REF!</v>
      </c>
      <c r="S759" s="21" t="e">
        <v>#REF!</v>
      </c>
      <c r="T759" s="21" t="e">
        <v>#REF!</v>
      </c>
      <c r="U759" s="126" t="e">
        <v>#REF!</v>
      </c>
      <c r="V759" s="126" t="e">
        <v>#REF!</v>
      </c>
      <c r="W759" s="126" t="e">
        <v>#REF!</v>
      </c>
      <c r="X759" s="154"/>
      <c r="Y759" s="154"/>
      <c r="Z759" s="154"/>
      <c r="AA759" s="154"/>
      <c r="AB759" s="154"/>
      <c r="AC759" s="154"/>
      <c r="AD759" s="154"/>
      <c r="AE759" s="154"/>
      <c r="AF759" s="154"/>
      <c r="AG759" s="154"/>
      <c r="AH759" s="154"/>
      <c r="AI759" s="154"/>
      <c r="AJ759" s="154"/>
      <c r="AK759" s="154"/>
      <c r="AL759" s="154"/>
      <c r="AM759" s="154"/>
      <c r="AN759" s="154"/>
      <c r="AO759" s="154"/>
      <c r="AP759" s="154"/>
      <c r="AQ759" s="154"/>
      <c r="AR759" s="154"/>
      <c r="AS759" s="154"/>
      <c r="AT759" s="154"/>
      <c r="AU759" s="154"/>
      <c r="AV759" s="154"/>
      <c r="AW759" s="154"/>
      <c r="AX759" s="154"/>
      <c r="AY759" s="154"/>
      <c r="AZ759" s="154"/>
      <c r="BA759" s="154"/>
      <c r="BB759" s="154"/>
      <c r="BC759" s="154"/>
    </row>
    <row r="760" spans="1:55" s="126" customFormat="1" ht="15" hidden="1" customHeight="1" x14ac:dyDescent="0.25">
      <c r="A760" s="103">
        <v>8023</v>
      </c>
      <c r="B760" s="1" t="s">
        <v>105</v>
      </c>
      <c r="C760" s="2">
        <v>10707.35</v>
      </c>
      <c r="D760" s="2">
        <v>397076.35</v>
      </c>
      <c r="E760" s="2">
        <v>397076.35</v>
      </c>
      <c r="F760" s="2">
        <v>100</v>
      </c>
      <c r="G760" s="2">
        <v>0</v>
      </c>
      <c r="H760" s="2">
        <v>10707.350000000035</v>
      </c>
      <c r="I760" s="2">
        <v>84941.919999999955</v>
      </c>
      <c r="J760" s="2">
        <v>84941.92</v>
      </c>
      <c r="K760" s="2">
        <v>100.00000000000004</v>
      </c>
      <c r="L760" s="2">
        <v>0</v>
      </c>
      <c r="M760" s="2">
        <v>10707.349999999991</v>
      </c>
      <c r="N760" s="2">
        <v>0</v>
      </c>
      <c r="O760" s="37"/>
      <c r="P760" s="154"/>
      <c r="R760" s="21" t="e">
        <v>#REF!</v>
      </c>
      <c r="S760" s="21" t="e">
        <v>#REF!</v>
      </c>
      <c r="T760" s="21" t="e">
        <v>#REF!</v>
      </c>
      <c r="U760" s="126" t="e">
        <v>#REF!</v>
      </c>
      <c r="V760" s="126" t="e">
        <v>#REF!</v>
      </c>
      <c r="W760" s="126" t="e">
        <v>#REF!</v>
      </c>
      <c r="X760" s="154"/>
      <c r="Y760" s="154"/>
      <c r="Z760" s="154"/>
      <c r="AA760" s="154"/>
      <c r="AB760" s="154"/>
      <c r="AC760" s="154"/>
      <c r="AD760" s="154"/>
      <c r="AE760" s="154"/>
      <c r="AF760" s="154"/>
      <c r="AG760" s="154"/>
      <c r="AH760" s="154"/>
      <c r="AI760" s="154"/>
      <c r="AJ760" s="154"/>
      <c r="AK760" s="154"/>
      <c r="AL760" s="154"/>
      <c r="AM760" s="154"/>
      <c r="AN760" s="154"/>
      <c r="AO760" s="154"/>
      <c r="AP760" s="154"/>
      <c r="AQ760" s="154"/>
      <c r="AR760" s="154"/>
      <c r="AS760" s="154"/>
      <c r="AT760" s="154"/>
      <c r="AU760" s="154"/>
      <c r="AV760" s="154"/>
      <c r="AW760" s="154"/>
      <c r="AX760" s="154"/>
      <c r="AY760" s="154"/>
      <c r="AZ760" s="154"/>
      <c r="BA760" s="154"/>
      <c r="BB760" s="154"/>
      <c r="BC760" s="154"/>
    </row>
    <row r="761" spans="1:55" ht="15" hidden="1" customHeight="1" x14ac:dyDescent="0.25">
      <c r="A761" s="23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30" t="e">
        <v>#REF!</v>
      </c>
      <c r="V761" s="130" t="e">
        <v>#REF!</v>
      </c>
      <c r="W761" s="130" t="e">
        <v>#REF!</v>
      </c>
    </row>
    <row r="762" spans="1:55" ht="15" hidden="1" customHeight="1" x14ac:dyDescent="0.25">
      <c r="A762" s="23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0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30" t="e">
        <v>#REF!</v>
      </c>
      <c r="V762" s="130" t="e">
        <v>#REF!</v>
      </c>
      <c r="W762" s="130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55">
        <v>0</v>
      </c>
      <c r="P763" s="156"/>
      <c r="R763" s="21" t="e">
        <v>#REF!</v>
      </c>
      <c r="S763" s="21" t="e">
        <v>#REF!</v>
      </c>
      <c r="T763" s="21" t="e">
        <v>#REF!</v>
      </c>
      <c r="U763" s="130" t="e">
        <v>#REF!</v>
      </c>
      <c r="V763" s="130" t="e">
        <v>#REF!</v>
      </c>
      <c r="W763" s="130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55">
        <v>0</v>
      </c>
      <c r="P764" s="156"/>
      <c r="R764" s="21" t="e">
        <v>#REF!</v>
      </c>
      <c r="S764" s="21" t="e">
        <v>#REF!</v>
      </c>
      <c r="T764" s="21" t="e">
        <v>#REF!</v>
      </c>
      <c r="U764" s="130" t="e">
        <v>#REF!</v>
      </c>
      <c r="V764" s="130" t="e">
        <v>#REF!</v>
      </c>
      <c r="W764" s="130" t="e">
        <v>#REF!</v>
      </c>
    </row>
    <row r="765" spans="1:55" ht="15" hidden="1" customHeight="1" x14ac:dyDescent="0.25">
      <c r="B765" s="14" t="s">
        <v>106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57">
        <v>0</v>
      </c>
      <c r="O765" s="157">
        <v>0</v>
      </c>
      <c r="P765" s="157">
        <v>0</v>
      </c>
      <c r="R765" s="157" t="e">
        <v>#REF!</v>
      </c>
      <c r="S765" s="157" t="e">
        <v>#REF!</v>
      </c>
      <c r="T765" s="157" t="e">
        <v>#REF!</v>
      </c>
      <c r="U765" s="130" t="e">
        <v>#REF!</v>
      </c>
      <c r="V765" s="130" t="e">
        <v>#REF!</v>
      </c>
      <c r="W765" s="130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107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57">
        <v>0</v>
      </c>
      <c r="O767" s="157">
        <v>0</v>
      </c>
      <c r="P767" s="157">
        <v>0</v>
      </c>
      <c r="R767" s="157" t="e">
        <v>#REF!</v>
      </c>
      <c r="S767" s="157" t="e">
        <v>#REF!</v>
      </c>
      <c r="T767" s="157" t="e">
        <v>#REF!</v>
      </c>
      <c r="U767" s="130" t="e">
        <v>#REF!</v>
      </c>
      <c r="V767" s="130" t="e">
        <v>#REF!</v>
      </c>
      <c r="W767" s="130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108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58">
        <v>0</v>
      </c>
      <c r="O769" s="158">
        <v>0</v>
      </c>
      <c r="P769" s="158">
        <v>0</v>
      </c>
      <c r="R769" s="158" t="e">
        <v>#REF!</v>
      </c>
      <c r="S769" s="158" t="e">
        <v>#REF!</v>
      </c>
      <c r="T769" s="158" t="e">
        <v>#REF!</v>
      </c>
      <c r="U769" s="130" t="e">
        <v>#REF!</v>
      </c>
      <c r="V769" s="130" t="e">
        <v>#REF!</v>
      </c>
      <c r="W769" s="130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59">
        <v>0</v>
      </c>
      <c r="P770" s="156">
        <v>0</v>
      </c>
      <c r="R770" s="21" t="e">
        <v>#REF!</v>
      </c>
      <c r="S770" s="21" t="e">
        <v>#REF!</v>
      </c>
      <c r="T770" s="21" t="e">
        <v>#REF!</v>
      </c>
      <c r="U770" s="130" t="e">
        <v>#REF!</v>
      </c>
      <c r="V770" s="130" t="e">
        <v>#REF!</v>
      </c>
      <c r="W770" s="130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30" t="e">
        <v>#REF!</v>
      </c>
      <c r="V771" s="130" t="e">
        <v>#REF!</v>
      </c>
      <c r="W771" s="130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30" t="e">
        <v>#REF!</v>
      </c>
      <c r="V772" s="130" t="e">
        <v>#REF!</v>
      </c>
      <c r="W772" s="130" t="e">
        <v>#REF!</v>
      </c>
    </row>
    <row r="773" spans="2:23" ht="15" hidden="1" customHeight="1" x14ac:dyDescent="0.25">
      <c r="B773" s="160" t="s">
        <v>109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61">
        <v>0</v>
      </c>
      <c r="O773" s="161">
        <v>0</v>
      </c>
      <c r="P773" s="161">
        <v>0</v>
      </c>
      <c r="R773" s="161" t="e">
        <v>#REF!</v>
      </c>
      <c r="S773" s="161" t="e">
        <v>#REF!</v>
      </c>
      <c r="T773" s="161" t="e">
        <v>#REF!</v>
      </c>
      <c r="U773" s="130" t="e">
        <v>#REF!</v>
      </c>
      <c r="V773" s="130" t="e">
        <v>#REF!</v>
      </c>
      <c r="W773" s="130" t="e">
        <v>#REF!</v>
      </c>
    </row>
    <row r="774" spans="2:23" ht="15.75" hidden="1" customHeight="1" thickBot="1" x14ac:dyDescent="0.3">
      <c r="B774" s="162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63">
        <v>0</v>
      </c>
      <c r="O774" s="163">
        <v>0</v>
      </c>
      <c r="P774" s="163">
        <v>0</v>
      </c>
      <c r="R774" s="163" t="e">
        <v>#REF!</v>
      </c>
      <c r="S774" s="163" t="e">
        <v>#REF!</v>
      </c>
      <c r="T774" s="163" t="e">
        <v>#REF!</v>
      </c>
      <c r="U774" s="130" t="e">
        <v>#REF!</v>
      </c>
      <c r="V774" s="130" t="e">
        <v>#REF!</v>
      </c>
      <c r="W774" s="130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64"/>
      <c r="O775" s="164"/>
      <c r="P775" s="164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64">
        <v>0</v>
      </c>
      <c r="O776" s="164">
        <v>0</v>
      </c>
      <c r="P776" s="164">
        <v>0</v>
      </c>
      <c r="R776" s="164" t="e">
        <v>#REF!</v>
      </c>
      <c r="S776" s="164" t="e">
        <v>#REF!</v>
      </c>
      <c r="T776" s="164" t="e">
        <v>#REF!</v>
      </c>
      <c r="U776" s="130" t="e">
        <v>#REF!</v>
      </c>
      <c r="V776" s="130" t="e">
        <v>#REF!</v>
      </c>
      <c r="W776" s="130" t="e">
        <v>#REF!</v>
      </c>
    </row>
    <row r="777" spans="2:23" ht="15" hidden="1" customHeight="1" x14ac:dyDescent="0.25">
      <c r="B777" s="160" t="s">
        <v>110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65">
        <v>0</v>
      </c>
      <c r="O777" s="165">
        <v>0</v>
      </c>
      <c r="P777" s="165">
        <v>0</v>
      </c>
      <c r="R777" s="165" t="e">
        <v>#REF!</v>
      </c>
      <c r="S777" s="165" t="e">
        <v>#REF!</v>
      </c>
      <c r="T777" s="165" t="e">
        <v>#REF!</v>
      </c>
      <c r="U777" s="130" t="e">
        <v>#REF!</v>
      </c>
      <c r="V777" s="130" t="e">
        <v>#REF!</v>
      </c>
      <c r="W777" s="130" t="e">
        <v>#REF!</v>
      </c>
    </row>
    <row r="778" spans="2:23" ht="15" hidden="1" customHeight="1" x14ac:dyDescent="0.25">
      <c r="B778" s="166" t="s">
        <v>111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67">
        <v>0</v>
      </c>
      <c r="O778" s="167">
        <v>0</v>
      </c>
      <c r="P778" s="167">
        <v>0</v>
      </c>
      <c r="R778" s="167" t="e">
        <v>#REF!</v>
      </c>
      <c r="S778" s="167" t="e">
        <v>#REF!</v>
      </c>
      <c r="T778" s="167" t="e">
        <v>#REF!</v>
      </c>
      <c r="U778" s="130" t="e">
        <v>#REF!</v>
      </c>
      <c r="V778" s="130" t="e">
        <v>#REF!</v>
      </c>
      <c r="W778" s="130" t="e">
        <v>#REF!</v>
      </c>
    </row>
    <row r="779" spans="2:23" ht="15" hidden="1" customHeight="1" x14ac:dyDescent="0.25">
      <c r="B779" s="166" t="s">
        <v>112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67">
        <v>0</v>
      </c>
      <c r="O779" s="167">
        <v>0</v>
      </c>
      <c r="P779" s="167">
        <v>0</v>
      </c>
      <c r="R779" s="167" t="e">
        <v>#REF!</v>
      </c>
      <c r="S779" s="167" t="e">
        <v>#REF!</v>
      </c>
      <c r="T779" s="167" t="e">
        <v>#REF!</v>
      </c>
      <c r="U779" s="130" t="e">
        <v>#REF!</v>
      </c>
      <c r="V779" s="130" t="e">
        <v>#REF!</v>
      </c>
      <c r="W779" s="130" t="e">
        <v>#REF!</v>
      </c>
    </row>
    <row r="780" spans="2:23" ht="15" hidden="1" customHeight="1" x14ac:dyDescent="0.25">
      <c r="B780" s="166" t="s">
        <v>113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67">
        <v>0</v>
      </c>
      <c r="O780" s="167">
        <v>0</v>
      </c>
      <c r="P780" s="167">
        <v>0</v>
      </c>
      <c r="R780" s="167" t="e">
        <v>#REF!</v>
      </c>
      <c r="S780" s="167" t="e">
        <v>#REF!</v>
      </c>
      <c r="T780" s="167" t="e">
        <v>#REF!</v>
      </c>
      <c r="U780" s="130" t="e">
        <v>#REF!</v>
      </c>
      <c r="V780" s="130" t="e">
        <v>#REF!</v>
      </c>
      <c r="W780" s="130" t="e">
        <v>#REF!</v>
      </c>
    </row>
    <row r="781" spans="2:23" ht="15.75" hidden="1" customHeight="1" thickBot="1" x14ac:dyDescent="0.3">
      <c r="B781" s="168" t="s">
        <v>114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69">
        <v>0</v>
      </c>
      <c r="O781" s="169">
        <v>0</v>
      </c>
      <c r="P781" s="169">
        <v>0</v>
      </c>
      <c r="R781" s="169" t="e">
        <v>#REF!</v>
      </c>
      <c r="S781" s="169" t="e">
        <v>#REF!</v>
      </c>
      <c r="T781" s="169" t="e">
        <v>#REF!</v>
      </c>
      <c r="U781" s="130" t="e">
        <v>#REF!</v>
      </c>
      <c r="V781" s="130" t="e">
        <v>#REF!</v>
      </c>
      <c r="W781" s="130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70" t="s">
        <v>115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71">
        <v>0</v>
      </c>
      <c r="O784" s="171">
        <v>0</v>
      </c>
      <c r="P784" s="171">
        <v>0</v>
      </c>
      <c r="R784" s="171" t="e">
        <v>#REF!</v>
      </c>
      <c r="S784" s="171" t="e">
        <v>#REF!</v>
      </c>
      <c r="T784" s="171" t="e">
        <v>#REF!</v>
      </c>
      <c r="U784" s="130" t="e">
        <v>#REF!</v>
      </c>
      <c r="V784" s="130" t="e">
        <v>#REF!</v>
      </c>
      <c r="W784" s="130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30" t="e">
        <v>#REF!</v>
      </c>
      <c r="V785" s="130" t="e">
        <v>#REF!</v>
      </c>
      <c r="W785" s="130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30" t="e">
        <v>#REF!</v>
      </c>
      <c r="V786" s="130" t="e">
        <v>#REF!</v>
      </c>
      <c r="W786" s="130" t="e">
        <v>#REF!</v>
      </c>
    </row>
    <row r="787" spans="1:23" ht="15" hidden="1" customHeight="1" x14ac:dyDescent="0.25">
      <c r="A787" s="172"/>
      <c r="B787" s="173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64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72"/>
      <c r="B788" s="173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64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72"/>
      <c r="B789" s="173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64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72"/>
      <c r="B790" s="173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64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72"/>
      <c r="B791" s="173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64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30" t="e">
        <v>#REF!</v>
      </c>
      <c r="V792" s="130" t="e">
        <v>#REF!</v>
      </c>
      <c r="W792" s="130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30" t="e">
        <v>#REF!</v>
      </c>
      <c r="V793" s="130" t="e">
        <v>#REF!</v>
      </c>
      <c r="W793" s="130" t="e">
        <v>#REF!</v>
      </c>
    </row>
    <row r="794" spans="1:23" ht="15" hidden="1" customHeight="1" x14ac:dyDescent="0.25">
      <c r="B794" s="174" t="s">
        <v>116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75">
        <v>0</v>
      </c>
      <c r="O794" s="175">
        <v>0</v>
      </c>
      <c r="P794" s="175">
        <v>0</v>
      </c>
      <c r="R794" s="175" t="e">
        <v>#REF!</v>
      </c>
      <c r="S794" s="175" t="e">
        <v>#REF!</v>
      </c>
      <c r="T794" s="175" t="e">
        <v>#REF!</v>
      </c>
      <c r="U794" s="130" t="e">
        <v>#REF!</v>
      </c>
      <c r="V794" s="130" t="e">
        <v>#REF!</v>
      </c>
      <c r="W794" s="130" t="e">
        <v>#REF!</v>
      </c>
    </row>
    <row r="795" spans="1:23" ht="15" hidden="1" customHeight="1" x14ac:dyDescent="0.25">
      <c r="B795" s="176" t="s">
        <v>117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77">
        <v>0</v>
      </c>
      <c r="O795" s="177">
        <v>0</v>
      </c>
      <c r="P795" s="177">
        <v>0</v>
      </c>
      <c r="R795" s="177" t="e">
        <v>#REF!</v>
      </c>
      <c r="S795" s="177" t="e">
        <v>#REF!</v>
      </c>
      <c r="T795" s="177" t="e">
        <v>#REF!</v>
      </c>
      <c r="U795" s="130" t="e">
        <v>#REF!</v>
      </c>
      <c r="V795" s="130" t="e">
        <v>#REF!</v>
      </c>
      <c r="W795" s="130" t="e">
        <v>#REF!</v>
      </c>
    </row>
    <row r="796" spans="1:23" ht="15" hidden="1" customHeight="1" x14ac:dyDescent="0.25">
      <c r="B796" s="176" t="s">
        <v>118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77">
        <v>0</v>
      </c>
      <c r="O796" s="177">
        <v>0</v>
      </c>
      <c r="P796" s="177">
        <v>0</v>
      </c>
      <c r="R796" s="177" t="e">
        <v>#REF!</v>
      </c>
      <c r="S796" s="177" t="e">
        <v>#REF!</v>
      </c>
      <c r="T796" s="177" t="e">
        <v>#REF!</v>
      </c>
      <c r="U796" s="130" t="e">
        <v>#REF!</v>
      </c>
      <c r="V796" s="130" t="e">
        <v>#REF!</v>
      </c>
      <c r="W796" s="130" t="e">
        <v>#REF!</v>
      </c>
    </row>
    <row r="797" spans="1:23" ht="15" hidden="1" customHeight="1" x14ac:dyDescent="0.25">
      <c r="B797" s="178" t="s">
        <v>113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79">
        <v>0</v>
      </c>
      <c r="O797" s="179">
        <v>0</v>
      </c>
      <c r="P797" s="179">
        <v>0</v>
      </c>
      <c r="R797" s="179" t="e">
        <v>#REF!</v>
      </c>
      <c r="S797" s="179" t="e">
        <v>#REF!</v>
      </c>
      <c r="T797" s="179" t="e">
        <v>#REF!</v>
      </c>
      <c r="U797" s="130" t="e">
        <v>#REF!</v>
      </c>
      <c r="V797" s="130" t="e">
        <v>#REF!</v>
      </c>
      <c r="W797" s="130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64"/>
      <c r="O798" s="164"/>
      <c r="P798" s="164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80">
        <v>0</v>
      </c>
      <c r="O799" s="180">
        <v>0</v>
      </c>
      <c r="P799" s="180">
        <v>0</v>
      </c>
      <c r="R799" s="130" t="e">
        <v>#REF!</v>
      </c>
      <c r="S799" s="130" t="e">
        <v>#REF!</v>
      </c>
      <c r="T799" s="130" t="e">
        <v>#REF!</v>
      </c>
      <c r="U799" s="130" t="e">
        <v>#REF!</v>
      </c>
      <c r="V799" s="130" t="e">
        <v>#REF!</v>
      </c>
      <c r="W799" s="130" t="e">
        <v>#REF!</v>
      </c>
    </row>
    <row r="800" spans="1:23" ht="15" hidden="1" customHeight="1" x14ac:dyDescent="0.25">
      <c r="B800" s="5" t="s">
        <v>119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0</v>
      </c>
      <c r="O800" s="17">
        <v>0</v>
      </c>
      <c r="P800" s="17">
        <v>0</v>
      </c>
      <c r="R800" s="164" t="e">
        <v>#REF!</v>
      </c>
      <c r="S800" s="164" t="e">
        <v>#REF!</v>
      </c>
      <c r="T800" s="164" t="e">
        <v>#REF!</v>
      </c>
      <c r="U800" s="164" t="e">
        <v>#REF!</v>
      </c>
      <c r="V800" s="164" t="e">
        <v>#REF!</v>
      </c>
      <c r="W800" s="164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64"/>
      <c r="U802" s="130" t="e">
        <v>#REF!</v>
      </c>
      <c r="V802" s="130" t="e">
        <v>#REF!</v>
      </c>
      <c r="W802" s="130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64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64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64"/>
    </row>
    <row r="807" spans="1:23" ht="15" hidden="1" customHeight="1" x14ac:dyDescent="0.25">
      <c r="A807" s="23">
        <v>8023</v>
      </c>
      <c r="B807" s="1" t="s">
        <v>120</v>
      </c>
      <c r="C807" s="2">
        <v>10707.35</v>
      </c>
      <c r="D807" s="2">
        <v>397076.35</v>
      </c>
      <c r="E807" s="2">
        <v>397076.35</v>
      </c>
      <c r="F807" s="2">
        <v>100</v>
      </c>
      <c r="G807" s="2">
        <v>0</v>
      </c>
      <c r="H807" s="2">
        <v>10707.350000000035</v>
      </c>
      <c r="I807" s="2">
        <v>84941.919999999955</v>
      </c>
      <c r="J807" s="2">
        <v>84941.92</v>
      </c>
      <c r="K807" s="2">
        <v>100.00000000000004</v>
      </c>
      <c r="L807" s="2">
        <v>0</v>
      </c>
      <c r="M807" s="2">
        <v>10707.349999999991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121</v>
      </c>
      <c r="C809" s="2">
        <v>10707.35</v>
      </c>
      <c r="D809" s="2">
        <v>397076.35</v>
      </c>
      <c r="E809" s="2">
        <v>397076.35</v>
      </c>
      <c r="F809" s="2">
        <v>100</v>
      </c>
      <c r="G809" s="2">
        <v>0</v>
      </c>
      <c r="H809" s="2">
        <v>10707.350000000035</v>
      </c>
      <c r="I809" s="2">
        <v>84941.919999999955</v>
      </c>
      <c r="J809" s="2">
        <v>84941.92</v>
      </c>
      <c r="K809" s="2">
        <v>100.00000000000004</v>
      </c>
      <c r="L809" s="2">
        <v>0</v>
      </c>
      <c r="M809" s="2">
        <v>10707.349999999991</v>
      </c>
    </row>
    <row r="810" spans="1:23" ht="15" hidden="1" customHeight="1" x14ac:dyDescent="0.25">
      <c r="A810" s="23">
        <v>8759</v>
      </c>
      <c r="B810" s="1" t="s">
        <v>122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123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124</v>
      </c>
      <c r="C812" s="1">
        <v>91.09</v>
      </c>
      <c r="D812" s="1">
        <v>30705.4</v>
      </c>
      <c r="E812" s="1">
        <v>30796.489999999998</v>
      </c>
      <c r="F812" s="1">
        <v>100.2966579168485</v>
      </c>
      <c r="G812" s="1">
        <v>-91.089999999996508</v>
      </c>
      <c r="H812" s="1">
        <v>952.65999999999985</v>
      </c>
      <c r="I812" s="1">
        <v>7245.6600000000017</v>
      </c>
      <c r="J812" s="1">
        <v>8198.32</v>
      </c>
      <c r="K812" s="1">
        <v>113.14800860101077</v>
      </c>
      <c r="L812" s="1">
        <v>-952.65999999999804</v>
      </c>
      <c r="M812" s="1">
        <v>0</v>
      </c>
    </row>
    <row r="813" spans="1:23" ht="15" hidden="1" customHeight="1" x14ac:dyDescent="0.25">
      <c r="A813" s="23">
        <v>8152</v>
      </c>
      <c r="B813" s="1" t="s">
        <v>125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181">
        <v>8143</v>
      </c>
      <c r="B814" s="181" t="s">
        <v>96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126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9"/>
  <sheetViews>
    <sheetView tabSelected="1" zoomScaleNormal="100" workbookViewId="0">
      <selection activeCell="K33" sqref="K33"/>
    </sheetView>
  </sheetViews>
  <sheetFormatPr defaultRowHeight="15" x14ac:dyDescent="0.25"/>
  <cols>
    <col min="1" max="1" width="5.28515625" style="201" customWidth="1"/>
    <col min="2" max="2" width="18.7109375" style="201" customWidth="1"/>
    <col min="3" max="3" width="5.28515625" style="201" customWidth="1"/>
    <col min="4" max="4" width="9.140625" style="201"/>
    <col min="5" max="5" width="9.42578125" style="201" customWidth="1"/>
    <col min="6" max="6" width="9.5703125" style="201" customWidth="1"/>
    <col min="7" max="7" width="0.42578125" style="201" customWidth="1"/>
    <col min="8" max="8" width="10.7109375" style="201" customWidth="1"/>
    <col min="9" max="9" width="9" style="201" customWidth="1"/>
    <col min="10" max="10" width="10.5703125" style="269" customWidth="1"/>
    <col min="11" max="11" width="10" style="269" customWidth="1"/>
    <col min="12" max="12" width="9.5703125" style="201" customWidth="1"/>
    <col min="13" max="13" width="9.7109375" style="201" customWidth="1"/>
    <col min="14" max="14" width="0.85546875" style="201" customWidth="1"/>
    <col min="15" max="15" width="9.7109375" style="201" customWidth="1"/>
    <col min="16" max="16" width="3.5703125" style="201" customWidth="1"/>
    <col min="17" max="17" width="8.5703125" style="201" customWidth="1"/>
    <col min="18" max="18" width="8.42578125" style="201" customWidth="1"/>
    <col min="19" max="19" width="9.5703125" style="201" hidden="1" customWidth="1"/>
    <col min="20" max="24" width="0" style="201" hidden="1" customWidth="1"/>
    <col min="25" max="25" width="9.140625" style="201"/>
    <col min="26" max="26" width="10" style="201" bestFit="1" customWidth="1"/>
    <col min="27" max="16384" width="9.140625" style="201"/>
  </cols>
  <sheetData>
    <row r="1" spans="1:25" ht="18" customHeight="1" x14ac:dyDescent="0.25">
      <c r="A1" s="199" t="s">
        <v>127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>
        <v>46152.577199074076</v>
      </c>
      <c r="P1" s="200"/>
      <c r="Q1" s="200"/>
      <c r="R1" s="200"/>
    </row>
    <row r="2" spans="1:25" ht="15" customHeight="1" x14ac:dyDescent="0.25">
      <c r="A2" s="202" t="s">
        <v>128</v>
      </c>
      <c r="B2" s="202" t="s">
        <v>129</v>
      </c>
      <c r="C2" s="202"/>
      <c r="D2" s="203" t="s">
        <v>130</v>
      </c>
      <c r="E2" s="204" t="s">
        <v>131</v>
      </c>
      <c r="F2" s="205" t="s">
        <v>132</v>
      </c>
      <c r="G2" s="205"/>
      <c r="H2" s="204" t="s">
        <v>133</v>
      </c>
      <c r="I2" s="206" t="s">
        <v>134</v>
      </c>
      <c r="J2" s="207" t="s">
        <v>135</v>
      </c>
      <c r="K2" s="207" t="s">
        <v>136</v>
      </c>
      <c r="L2" s="208" t="s">
        <v>137</v>
      </c>
      <c r="M2" s="207" t="s">
        <v>135</v>
      </c>
      <c r="N2" s="202" t="s">
        <v>136</v>
      </c>
      <c r="O2" s="202"/>
      <c r="P2" s="202" t="s">
        <v>4</v>
      </c>
      <c r="Q2" s="207" t="s">
        <v>138</v>
      </c>
      <c r="R2" s="202" t="s">
        <v>139</v>
      </c>
      <c r="S2" s="209" t="s">
        <v>140</v>
      </c>
      <c r="T2" s="210" t="s">
        <v>141</v>
      </c>
      <c r="U2" s="211" t="s">
        <v>142</v>
      </c>
      <c r="V2" s="212" t="s">
        <v>143</v>
      </c>
      <c r="W2" s="213" t="s">
        <v>144</v>
      </c>
      <c r="X2" s="214" t="s">
        <v>145</v>
      </c>
    </row>
    <row r="3" spans="1:25" ht="14.1" customHeight="1" x14ac:dyDescent="0.25">
      <c r="A3" s="202"/>
      <c r="B3" s="202"/>
      <c r="C3" s="202"/>
      <c r="D3" s="207" t="s">
        <v>146</v>
      </c>
      <c r="E3" s="207" t="s">
        <v>147</v>
      </c>
      <c r="F3" s="202" t="s">
        <v>146</v>
      </c>
      <c r="G3" s="202"/>
      <c r="H3" s="207" t="s">
        <v>148</v>
      </c>
      <c r="I3" s="206"/>
      <c r="J3" s="215" t="s">
        <v>149</v>
      </c>
      <c r="K3" s="216" t="s">
        <v>149</v>
      </c>
      <c r="L3" s="208"/>
      <c r="M3" s="217" t="s">
        <v>150</v>
      </c>
      <c r="N3" s="208" t="s">
        <v>150</v>
      </c>
      <c r="O3" s="208"/>
      <c r="P3" s="202"/>
      <c r="Q3" s="216" t="s">
        <v>150</v>
      </c>
      <c r="R3" s="202"/>
      <c r="S3" s="218"/>
      <c r="T3" s="219"/>
      <c r="U3" s="220"/>
      <c r="V3" s="221"/>
      <c r="W3" s="222"/>
      <c r="X3" s="223"/>
    </row>
    <row r="4" spans="1:25" ht="15" customHeight="1" x14ac:dyDescent="0.25">
      <c r="A4" s="224" t="s">
        <v>151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5"/>
      <c r="T4" s="226"/>
      <c r="U4" s="227"/>
      <c r="V4" s="228"/>
      <c r="W4" s="229"/>
      <c r="X4" s="230"/>
    </row>
    <row r="5" spans="1:25" ht="15" customHeight="1" x14ac:dyDescent="0.25">
      <c r="A5" s="231">
        <v>31003</v>
      </c>
      <c r="B5" s="232" t="s">
        <v>152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  <c r="T5" s="234"/>
      <c r="U5" s="235"/>
      <c r="V5" s="236"/>
      <c r="W5" s="235"/>
      <c r="X5" s="237"/>
    </row>
    <row r="6" spans="1:25" ht="12" customHeight="1" x14ac:dyDescent="0.25">
      <c r="A6" s="238" t="s">
        <v>153</v>
      </c>
      <c r="B6" s="239" t="s">
        <v>154</v>
      </c>
      <c r="C6" s="240" t="s">
        <v>155</v>
      </c>
      <c r="D6" s="241">
        <v>20541.580000000002</v>
      </c>
      <c r="E6" s="242">
        <v>0</v>
      </c>
      <c r="F6" s="242">
        <v>0</v>
      </c>
      <c r="G6" s="243">
        <v>-631.59</v>
      </c>
      <c r="H6" s="243"/>
      <c r="I6" s="242">
        <v>0</v>
      </c>
      <c r="J6" s="242">
        <v>437411.88</v>
      </c>
      <c r="K6" s="242">
        <v>335739.63</v>
      </c>
      <c r="L6" s="244">
        <f t="shared" ref="L6:L7" si="0">E6+F6+J6-R6+D6</f>
        <v>335108.03000000003</v>
      </c>
      <c r="M6" s="243">
        <v>164077.01999999999</v>
      </c>
      <c r="N6" s="243"/>
      <c r="O6" s="242">
        <v>40600</v>
      </c>
      <c r="P6" s="245">
        <v>25</v>
      </c>
      <c r="Q6" s="242">
        <v>122845.43</v>
      </c>
      <c r="R6" s="241">
        <v>122845.43</v>
      </c>
      <c r="S6" s="233">
        <f>F6+G6+I6+M6-O6</f>
        <v>122845.43</v>
      </c>
      <c r="T6" s="234">
        <f>R6-S6</f>
        <v>0</v>
      </c>
      <c r="U6" s="235">
        <f>M6-O6</f>
        <v>123477.01999999999</v>
      </c>
      <c r="V6" s="236">
        <f>M6-O6</f>
        <v>123477.01999999999</v>
      </c>
      <c r="W6" s="235">
        <f>E6+F6+J6-L6</f>
        <v>102303.84999999998</v>
      </c>
      <c r="X6" s="237">
        <f>R6-W6</f>
        <v>20541.580000000016</v>
      </c>
      <c r="Y6" s="246"/>
    </row>
    <row r="7" spans="1:25" ht="12" customHeight="1" x14ac:dyDescent="0.25">
      <c r="A7" s="238"/>
      <c r="B7" s="239"/>
      <c r="C7" s="240" t="s">
        <v>156</v>
      </c>
      <c r="D7" s="241">
        <v>0</v>
      </c>
      <c r="E7" s="242">
        <v>0</v>
      </c>
      <c r="F7" s="247">
        <v>0</v>
      </c>
      <c r="G7" s="248">
        <v>0</v>
      </c>
      <c r="H7" s="248"/>
      <c r="I7" s="242">
        <v>0</v>
      </c>
      <c r="J7" s="242">
        <v>0</v>
      </c>
      <c r="K7" s="242">
        <v>0</v>
      </c>
      <c r="L7" s="244">
        <f t="shared" si="0"/>
        <v>0</v>
      </c>
      <c r="M7" s="243">
        <v>0</v>
      </c>
      <c r="N7" s="243"/>
      <c r="O7" s="242">
        <v>0</v>
      </c>
      <c r="P7" s="245">
        <v>0</v>
      </c>
      <c r="Q7" s="242">
        <v>0</v>
      </c>
      <c r="R7" s="249">
        <v>0</v>
      </c>
      <c r="S7" s="233">
        <f t="shared" ref="S7:S70" si="1">F7+G7+I7+M7-O7</f>
        <v>0</v>
      </c>
      <c r="T7" s="234">
        <f t="shared" ref="T7:T70" si="2">R7-S7</f>
        <v>0</v>
      </c>
      <c r="U7" s="235">
        <f t="shared" ref="U7:U70" si="3">M7-O7</f>
        <v>0</v>
      </c>
      <c r="V7" s="236">
        <f t="shared" ref="V7:V70" si="4">M7-O7</f>
        <v>0</v>
      </c>
      <c r="W7" s="235">
        <f t="shared" ref="W7:W70" si="5">E7+F7+J7-L7</f>
        <v>0</v>
      </c>
      <c r="X7" s="237">
        <f t="shared" ref="X7:X70" si="6">R7-W7</f>
        <v>0</v>
      </c>
    </row>
    <row r="8" spans="1:25" ht="15" customHeight="1" x14ac:dyDescent="0.25">
      <c r="A8" s="231">
        <v>53002</v>
      </c>
      <c r="B8" s="232" t="s">
        <v>157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3">
        <f t="shared" si="1"/>
        <v>0</v>
      </c>
      <c r="T8" s="234">
        <f t="shared" si="2"/>
        <v>0</v>
      </c>
      <c r="U8" s="235">
        <f t="shared" si="3"/>
        <v>0</v>
      </c>
      <c r="V8" s="236">
        <f t="shared" si="4"/>
        <v>0</v>
      </c>
      <c r="W8" s="235">
        <f t="shared" si="5"/>
        <v>0</v>
      </c>
      <c r="X8" s="237">
        <f t="shared" si="6"/>
        <v>0</v>
      </c>
    </row>
    <row r="9" spans="1:25" ht="12" customHeight="1" x14ac:dyDescent="0.25">
      <c r="A9" s="238" t="s">
        <v>158</v>
      </c>
      <c r="B9" s="239" t="s">
        <v>159</v>
      </c>
      <c r="C9" s="240" t="s">
        <v>155</v>
      </c>
      <c r="D9" s="241">
        <v>0</v>
      </c>
      <c r="E9" s="242">
        <v>-127.55</v>
      </c>
      <c r="F9" s="242">
        <v>0</v>
      </c>
      <c r="G9" s="243">
        <v>-40809.9</v>
      </c>
      <c r="H9" s="243"/>
      <c r="I9" s="242">
        <v>40809.9</v>
      </c>
      <c r="J9" s="242">
        <v>360686.74000000005</v>
      </c>
      <c r="K9" s="242">
        <v>432068.22</v>
      </c>
      <c r="L9" s="244">
        <f t="shared" ref="L9:L16" si="7">E9+F9+J9-R9+D9</f>
        <v>351002.51000000007</v>
      </c>
      <c r="M9" s="243">
        <v>72570.83</v>
      </c>
      <c r="N9" s="243"/>
      <c r="O9" s="242">
        <v>63014.15</v>
      </c>
      <c r="P9" s="245">
        <v>87</v>
      </c>
      <c r="Q9" s="242">
        <v>9556.68</v>
      </c>
      <c r="R9" s="241">
        <v>9556.68</v>
      </c>
      <c r="S9" s="233">
        <f t="shared" si="1"/>
        <v>9556.68</v>
      </c>
      <c r="T9" s="234">
        <f t="shared" si="2"/>
        <v>0</v>
      </c>
      <c r="U9" s="235">
        <f t="shared" si="3"/>
        <v>9556.68</v>
      </c>
      <c r="V9" s="236">
        <f t="shared" si="4"/>
        <v>9556.68</v>
      </c>
      <c r="W9" s="235">
        <f t="shared" si="5"/>
        <v>9556.679999999993</v>
      </c>
      <c r="X9" s="237">
        <f t="shared" si="6"/>
        <v>0</v>
      </c>
    </row>
    <row r="10" spans="1:25" ht="12" customHeight="1" x14ac:dyDescent="0.25">
      <c r="A10" s="238"/>
      <c r="B10" s="239"/>
      <c r="C10" s="240" t="s">
        <v>156</v>
      </c>
      <c r="D10" s="241">
        <v>0</v>
      </c>
      <c r="E10" s="242">
        <v>0</v>
      </c>
      <c r="F10" s="247">
        <v>0</v>
      </c>
      <c r="G10" s="248">
        <v>0</v>
      </c>
      <c r="H10" s="248"/>
      <c r="I10" s="242">
        <v>0</v>
      </c>
      <c r="J10" s="242">
        <v>0</v>
      </c>
      <c r="K10" s="242">
        <v>0</v>
      </c>
      <c r="L10" s="244">
        <f t="shared" si="7"/>
        <v>0</v>
      </c>
      <c r="M10" s="243">
        <v>0</v>
      </c>
      <c r="N10" s="243"/>
      <c r="O10" s="242">
        <v>0</v>
      </c>
      <c r="P10" s="245">
        <v>0</v>
      </c>
      <c r="Q10" s="242">
        <v>0</v>
      </c>
      <c r="R10" s="249">
        <v>0</v>
      </c>
      <c r="S10" s="233">
        <f t="shared" si="1"/>
        <v>0</v>
      </c>
      <c r="T10" s="234">
        <f t="shared" si="2"/>
        <v>0</v>
      </c>
      <c r="U10" s="235">
        <f t="shared" si="3"/>
        <v>0</v>
      </c>
      <c r="V10" s="236">
        <f t="shared" si="4"/>
        <v>0</v>
      </c>
      <c r="W10" s="235">
        <f t="shared" si="5"/>
        <v>0</v>
      </c>
      <c r="X10" s="237">
        <f t="shared" si="6"/>
        <v>0</v>
      </c>
    </row>
    <row r="11" spans="1:25" ht="12" customHeight="1" x14ac:dyDescent="0.25">
      <c r="A11" s="250">
        <v>1542</v>
      </c>
      <c r="B11" s="239" t="s">
        <v>160</v>
      </c>
      <c r="C11" s="240" t="s">
        <v>155</v>
      </c>
      <c r="D11" s="241">
        <v>3867.34</v>
      </c>
      <c r="E11" s="242">
        <v>0</v>
      </c>
      <c r="F11" s="242">
        <v>0</v>
      </c>
      <c r="G11" s="243">
        <v>-6196.44</v>
      </c>
      <c r="H11" s="243"/>
      <c r="I11" s="242">
        <v>6196.44</v>
      </c>
      <c r="J11" s="242">
        <v>47885.64</v>
      </c>
      <c r="K11" s="242">
        <v>62718.080000000002</v>
      </c>
      <c r="L11" s="244">
        <f t="shared" si="7"/>
        <v>51726.03</v>
      </c>
      <c r="M11" s="243">
        <v>7658.11</v>
      </c>
      <c r="N11" s="243"/>
      <c r="O11" s="242">
        <v>7631.16</v>
      </c>
      <c r="P11" s="245">
        <v>100</v>
      </c>
      <c r="Q11" s="242">
        <v>26.949999999999818</v>
      </c>
      <c r="R11" s="241">
        <v>26.95</v>
      </c>
      <c r="S11" s="233">
        <f t="shared" si="1"/>
        <v>26.949999999999818</v>
      </c>
      <c r="T11" s="234">
        <f t="shared" si="2"/>
        <v>1.8118839761882555E-13</v>
      </c>
      <c r="U11" s="235">
        <f t="shared" si="3"/>
        <v>26.949999999999818</v>
      </c>
      <c r="V11" s="236">
        <f t="shared" si="4"/>
        <v>26.949999999999818</v>
      </c>
      <c r="W11" s="235">
        <f t="shared" si="5"/>
        <v>-3840.3899999999994</v>
      </c>
      <c r="X11" s="237">
        <f t="shared" si="6"/>
        <v>3867.3399999999992</v>
      </c>
    </row>
    <row r="12" spans="1:25" ht="12" customHeight="1" x14ac:dyDescent="0.25">
      <c r="A12" s="250"/>
      <c r="B12" s="239"/>
      <c r="C12" s="240" t="s">
        <v>156</v>
      </c>
      <c r="D12" s="241">
        <v>0</v>
      </c>
      <c r="E12" s="242">
        <v>0</v>
      </c>
      <c r="F12" s="247">
        <v>0</v>
      </c>
      <c r="G12" s="248">
        <v>0</v>
      </c>
      <c r="H12" s="248"/>
      <c r="I12" s="242">
        <v>0</v>
      </c>
      <c r="J12" s="242">
        <v>0</v>
      </c>
      <c r="K12" s="242">
        <v>0</v>
      </c>
      <c r="L12" s="244">
        <f t="shared" si="7"/>
        <v>0</v>
      </c>
      <c r="M12" s="243">
        <v>0</v>
      </c>
      <c r="N12" s="243"/>
      <c r="O12" s="242">
        <v>0</v>
      </c>
      <c r="P12" s="245">
        <v>0</v>
      </c>
      <c r="Q12" s="242">
        <v>0</v>
      </c>
      <c r="R12" s="249">
        <v>0</v>
      </c>
      <c r="S12" s="233">
        <f t="shared" si="1"/>
        <v>0</v>
      </c>
      <c r="T12" s="234">
        <f t="shared" si="2"/>
        <v>0</v>
      </c>
      <c r="U12" s="235">
        <f t="shared" si="3"/>
        <v>0</v>
      </c>
      <c r="V12" s="236">
        <f t="shared" si="4"/>
        <v>0</v>
      </c>
      <c r="W12" s="235">
        <f t="shared" si="5"/>
        <v>0</v>
      </c>
      <c r="X12" s="237">
        <f t="shared" si="6"/>
        <v>0</v>
      </c>
    </row>
    <row r="13" spans="1:25" ht="12" customHeight="1" x14ac:dyDescent="0.25">
      <c r="A13" s="250">
        <v>4653</v>
      </c>
      <c r="B13" s="239" t="s">
        <v>161</v>
      </c>
      <c r="C13" s="240" t="s">
        <v>155</v>
      </c>
      <c r="D13" s="241">
        <v>0</v>
      </c>
      <c r="E13" s="242">
        <v>-1330.11</v>
      </c>
      <c r="F13" s="242">
        <v>0</v>
      </c>
      <c r="G13" s="243">
        <v>-2139.02</v>
      </c>
      <c r="H13" s="243"/>
      <c r="I13" s="242">
        <v>0</v>
      </c>
      <c r="J13" s="242">
        <v>14401.92</v>
      </c>
      <c r="K13" s="242">
        <v>16387.8</v>
      </c>
      <c r="L13" s="244">
        <f t="shared" si="7"/>
        <v>12918.67</v>
      </c>
      <c r="M13" s="243">
        <v>2344.2600000000002</v>
      </c>
      <c r="N13" s="243"/>
      <c r="O13" s="242">
        <v>52.1</v>
      </c>
      <c r="P13" s="245">
        <v>2</v>
      </c>
      <c r="Q13" s="242">
        <v>153.14000000000033</v>
      </c>
      <c r="R13" s="241">
        <v>153.13999999999999</v>
      </c>
      <c r="S13" s="233">
        <f t="shared" si="1"/>
        <v>153.14000000000024</v>
      </c>
      <c r="T13" s="234">
        <f t="shared" si="2"/>
        <v>-2.5579538487363607E-13</v>
      </c>
      <c r="U13" s="235">
        <f t="shared" si="3"/>
        <v>2292.1600000000003</v>
      </c>
      <c r="V13" s="236">
        <f t="shared" si="4"/>
        <v>2292.1600000000003</v>
      </c>
      <c r="W13" s="235">
        <f t="shared" si="5"/>
        <v>153.13999999999942</v>
      </c>
      <c r="X13" s="237">
        <f t="shared" si="6"/>
        <v>5.6843418860808015E-13</v>
      </c>
    </row>
    <row r="14" spans="1:25" ht="12" customHeight="1" x14ac:dyDescent="0.25">
      <c r="A14" s="250"/>
      <c r="B14" s="239"/>
      <c r="C14" s="240" t="s">
        <v>156</v>
      </c>
      <c r="D14" s="241">
        <v>0</v>
      </c>
      <c r="E14" s="242">
        <v>0</v>
      </c>
      <c r="F14" s="247">
        <v>0</v>
      </c>
      <c r="G14" s="248">
        <v>0</v>
      </c>
      <c r="H14" s="248"/>
      <c r="I14" s="242">
        <v>0</v>
      </c>
      <c r="J14" s="242">
        <v>0</v>
      </c>
      <c r="K14" s="242">
        <v>0</v>
      </c>
      <c r="L14" s="244">
        <f t="shared" si="7"/>
        <v>0</v>
      </c>
      <c r="M14" s="243">
        <v>0</v>
      </c>
      <c r="N14" s="243"/>
      <c r="O14" s="242">
        <v>0</v>
      </c>
      <c r="P14" s="245">
        <v>0</v>
      </c>
      <c r="Q14" s="242">
        <v>0</v>
      </c>
      <c r="R14" s="249">
        <v>0</v>
      </c>
      <c r="S14" s="233">
        <f t="shared" si="1"/>
        <v>0</v>
      </c>
      <c r="T14" s="234">
        <f t="shared" si="2"/>
        <v>0</v>
      </c>
      <c r="U14" s="235">
        <f t="shared" si="3"/>
        <v>0</v>
      </c>
      <c r="V14" s="236">
        <f t="shared" si="4"/>
        <v>0</v>
      </c>
      <c r="W14" s="235">
        <f t="shared" si="5"/>
        <v>0</v>
      </c>
      <c r="X14" s="237">
        <f t="shared" si="6"/>
        <v>0</v>
      </c>
    </row>
    <row r="15" spans="1:25" ht="12" customHeight="1" x14ac:dyDescent="0.25">
      <c r="A15" s="250">
        <v>6156</v>
      </c>
      <c r="B15" s="239" t="s">
        <v>162</v>
      </c>
      <c r="C15" s="240" t="s">
        <v>155</v>
      </c>
      <c r="D15" s="241">
        <v>505.68</v>
      </c>
      <c r="E15" s="242">
        <v>0</v>
      </c>
      <c r="F15" s="242">
        <v>0</v>
      </c>
      <c r="G15" s="243">
        <v>-3460.42</v>
      </c>
      <c r="H15" s="243"/>
      <c r="I15" s="242">
        <v>0</v>
      </c>
      <c r="J15" s="242">
        <v>71544.800000000003</v>
      </c>
      <c r="K15" s="242">
        <v>75462.61</v>
      </c>
      <c r="L15" s="244">
        <f t="shared" si="7"/>
        <v>72002.19</v>
      </c>
      <c r="M15" s="243">
        <v>11414.33</v>
      </c>
      <c r="N15" s="243"/>
      <c r="O15" s="242">
        <v>7905.62</v>
      </c>
      <c r="P15" s="245">
        <v>69</v>
      </c>
      <c r="Q15" s="242">
        <v>48.289999999999054</v>
      </c>
      <c r="R15" s="241">
        <v>48.29</v>
      </c>
      <c r="S15" s="233">
        <f t="shared" si="1"/>
        <v>48.289999999999964</v>
      </c>
      <c r="T15" s="234">
        <f t="shared" si="2"/>
        <v>0</v>
      </c>
      <c r="U15" s="235">
        <f t="shared" si="3"/>
        <v>3508.71</v>
      </c>
      <c r="V15" s="236">
        <f t="shared" si="4"/>
        <v>3508.71</v>
      </c>
      <c r="W15" s="235">
        <f t="shared" si="5"/>
        <v>-457.38999999999942</v>
      </c>
      <c r="X15" s="237">
        <f t="shared" si="6"/>
        <v>505.67999999999944</v>
      </c>
    </row>
    <row r="16" spans="1:25" ht="12" customHeight="1" x14ac:dyDescent="0.25">
      <c r="A16" s="250"/>
      <c r="B16" s="239"/>
      <c r="C16" s="240" t="s">
        <v>156</v>
      </c>
      <c r="D16" s="241">
        <v>0</v>
      </c>
      <c r="E16" s="242">
        <v>0</v>
      </c>
      <c r="F16" s="247">
        <v>0</v>
      </c>
      <c r="G16" s="248">
        <v>0</v>
      </c>
      <c r="H16" s="248"/>
      <c r="I16" s="242">
        <v>0</v>
      </c>
      <c r="J16" s="242">
        <v>0</v>
      </c>
      <c r="K16" s="242">
        <v>0</v>
      </c>
      <c r="L16" s="244">
        <f t="shared" si="7"/>
        <v>0</v>
      </c>
      <c r="M16" s="243">
        <v>0</v>
      </c>
      <c r="N16" s="243"/>
      <c r="O16" s="242">
        <v>0</v>
      </c>
      <c r="P16" s="245">
        <v>0</v>
      </c>
      <c r="Q16" s="242">
        <v>0</v>
      </c>
      <c r="R16" s="249">
        <v>0</v>
      </c>
      <c r="S16" s="233">
        <f t="shared" si="1"/>
        <v>0</v>
      </c>
      <c r="T16" s="234">
        <f t="shared" si="2"/>
        <v>0</v>
      </c>
      <c r="U16" s="235">
        <f t="shared" si="3"/>
        <v>0</v>
      </c>
      <c r="V16" s="236">
        <f t="shared" si="4"/>
        <v>0</v>
      </c>
      <c r="W16" s="235">
        <f t="shared" si="5"/>
        <v>0</v>
      </c>
      <c r="X16" s="237">
        <f t="shared" si="6"/>
        <v>0</v>
      </c>
    </row>
    <row r="17" spans="1:37" ht="15" customHeight="1" x14ac:dyDescent="0.25">
      <c r="A17" s="231">
        <v>56002</v>
      </c>
      <c r="B17" s="232" t="s">
        <v>163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3">
        <f t="shared" si="1"/>
        <v>0</v>
      </c>
      <c r="T17" s="234">
        <f t="shared" si="2"/>
        <v>0</v>
      </c>
      <c r="U17" s="235">
        <f t="shared" si="3"/>
        <v>0</v>
      </c>
      <c r="V17" s="236">
        <f t="shared" si="4"/>
        <v>0</v>
      </c>
      <c r="W17" s="235">
        <f t="shared" si="5"/>
        <v>0</v>
      </c>
      <c r="X17" s="237">
        <f t="shared" si="6"/>
        <v>0</v>
      </c>
    </row>
    <row r="18" spans="1:37" ht="12" customHeight="1" x14ac:dyDescent="0.25">
      <c r="A18" s="250">
        <v>3854</v>
      </c>
      <c r="B18" s="239" t="s">
        <v>164</v>
      </c>
      <c r="C18" s="240" t="s">
        <v>155</v>
      </c>
      <c r="D18" s="241">
        <v>273.58</v>
      </c>
      <c r="E18" s="242">
        <v>0</v>
      </c>
      <c r="F18" s="242">
        <v>0</v>
      </c>
      <c r="G18" s="243">
        <v>-3857.49</v>
      </c>
      <c r="H18" s="243"/>
      <c r="I18" s="242">
        <v>0</v>
      </c>
      <c r="J18" s="242">
        <v>37109.539999999994</v>
      </c>
      <c r="K18" s="242">
        <v>41068.33</v>
      </c>
      <c r="L18" s="244">
        <f t="shared" ref="L18:L19" si="8">E18+F18+J18-R18+D18</f>
        <v>37210.85</v>
      </c>
      <c r="M18" s="243">
        <v>5977.13</v>
      </c>
      <c r="N18" s="243"/>
      <c r="O18" s="242">
        <v>1947.37</v>
      </c>
      <c r="P18" s="245">
        <v>33</v>
      </c>
      <c r="Q18" s="242">
        <v>172.27000000000044</v>
      </c>
      <c r="R18" s="241">
        <v>172.27</v>
      </c>
      <c r="S18" s="233">
        <f t="shared" si="1"/>
        <v>172.27000000000044</v>
      </c>
      <c r="T18" s="234">
        <f t="shared" si="2"/>
        <v>-4.2632564145606011E-13</v>
      </c>
      <c r="U18" s="235">
        <f t="shared" si="3"/>
        <v>4029.76</v>
      </c>
      <c r="V18" s="236">
        <f t="shared" si="4"/>
        <v>4029.76</v>
      </c>
      <c r="W18" s="235">
        <f t="shared" si="5"/>
        <v>-101.31000000000495</v>
      </c>
      <c r="X18" s="237">
        <f t="shared" si="6"/>
        <v>273.58000000000493</v>
      </c>
    </row>
    <row r="19" spans="1:37" ht="12" customHeight="1" x14ac:dyDescent="0.25">
      <c r="A19" s="250"/>
      <c r="B19" s="239"/>
      <c r="C19" s="240" t="s">
        <v>156</v>
      </c>
      <c r="D19" s="241">
        <v>0</v>
      </c>
      <c r="E19" s="242">
        <v>0</v>
      </c>
      <c r="F19" s="247">
        <v>0</v>
      </c>
      <c r="G19" s="248">
        <v>0</v>
      </c>
      <c r="H19" s="248"/>
      <c r="I19" s="242">
        <v>0</v>
      </c>
      <c r="J19" s="242">
        <v>0</v>
      </c>
      <c r="K19" s="242">
        <v>0</v>
      </c>
      <c r="L19" s="244">
        <f t="shared" si="8"/>
        <v>0</v>
      </c>
      <c r="M19" s="243">
        <v>0</v>
      </c>
      <c r="N19" s="243"/>
      <c r="O19" s="242">
        <v>0</v>
      </c>
      <c r="P19" s="245">
        <v>0</v>
      </c>
      <c r="Q19" s="242">
        <v>0</v>
      </c>
      <c r="R19" s="249">
        <v>0</v>
      </c>
      <c r="S19" s="233">
        <f t="shared" si="1"/>
        <v>0</v>
      </c>
      <c r="T19" s="234">
        <f t="shared" si="2"/>
        <v>0</v>
      </c>
      <c r="U19" s="235">
        <f t="shared" si="3"/>
        <v>0</v>
      </c>
      <c r="V19" s="236">
        <f t="shared" si="4"/>
        <v>0</v>
      </c>
      <c r="W19" s="235">
        <f t="shared" si="5"/>
        <v>0</v>
      </c>
      <c r="X19" s="237">
        <f t="shared" si="6"/>
        <v>0</v>
      </c>
    </row>
    <row r="20" spans="1:37" ht="15" customHeight="1" x14ac:dyDescent="0.25">
      <c r="A20" s="224" t="s">
        <v>165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33">
        <f t="shared" si="1"/>
        <v>0</v>
      </c>
      <c r="T20" s="234">
        <f t="shared" si="2"/>
        <v>0</v>
      </c>
      <c r="U20" s="235">
        <f t="shared" si="3"/>
        <v>0</v>
      </c>
      <c r="V20" s="236">
        <f t="shared" si="4"/>
        <v>0</v>
      </c>
      <c r="W20" s="235">
        <f t="shared" si="5"/>
        <v>0</v>
      </c>
      <c r="X20" s="237">
        <f t="shared" si="6"/>
        <v>0</v>
      </c>
    </row>
    <row r="21" spans="1:37" ht="15" customHeight="1" x14ac:dyDescent="0.25">
      <c r="A21" s="231">
        <v>53601</v>
      </c>
      <c r="B21" s="232" t="s">
        <v>166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3">
        <f t="shared" si="1"/>
        <v>0</v>
      </c>
      <c r="T21" s="234">
        <f t="shared" si="2"/>
        <v>0</v>
      </c>
      <c r="U21" s="235">
        <f t="shared" si="3"/>
        <v>0</v>
      </c>
      <c r="V21" s="236">
        <f t="shared" si="4"/>
        <v>0</v>
      </c>
      <c r="W21" s="235">
        <f t="shared" si="5"/>
        <v>0</v>
      </c>
      <c r="X21" s="237">
        <f t="shared" si="6"/>
        <v>0</v>
      </c>
    </row>
    <row r="22" spans="1:37" ht="12" customHeight="1" x14ac:dyDescent="0.25">
      <c r="A22" s="250">
        <v>1928</v>
      </c>
      <c r="B22" s="239" t="s">
        <v>167</v>
      </c>
      <c r="C22" s="240" t="s">
        <v>155</v>
      </c>
      <c r="D22" s="241">
        <v>0</v>
      </c>
      <c r="E22" s="242">
        <v>-62898.93</v>
      </c>
      <c r="F22" s="242">
        <v>0</v>
      </c>
      <c r="G22" s="243">
        <v>-154405.59</v>
      </c>
      <c r="H22" s="243"/>
      <c r="I22" s="242">
        <v>0</v>
      </c>
      <c r="J22" s="242">
        <v>1266231.25</v>
      </c>
      <c r="K22" s="242">
        <v>1542787.41</v>
      </c>
      <c r="L22" s="244">
        <f t="shared" ref="L22:L25" si="9">E22+F22+J22-R22+D22</f>
        <v>1202166.58</v>
      </c>
      <c r="M22" s="243">
        <v>226684.91</v>
      </c>
      <c r="N22" s="243"/>
      <c r="O22" s="242">
        <v>71113.58</v>
      </c>
      <c r="P22" s="245">
        <v>31</v>
      </c>
      <c r="Q22" s="242">
        <v>1165.7400000000198</v>
      </c>
      <c r="R22" s="241">
        <v>1165.74</v>
      </c>
      <c r="S22" s="233">
        <f t="shared" si="1"/>
        <v>1165.7400000000052</v>
      </c>
      <c r="T22" s="234">
        <f t="shared" si="2"/>
        <v>-5.2295945351943374E-12</v>
      </c>
      <c r="U22" s="235">
        <f t="shared" si="3"/>
        <v>155571.33000000002</v>
      </c>
      <c r="V22" s="236">
        <f t="shared" si="4"/>
        <v>155571.33000000002</v>
      </c>
      <c r="W22" s="235">
        <f t="shared" si="5"/>
        <v>1165.7399999999907</v>
      </c>
      <c r="X22" s="237">
        <f t="shared" si="6"/>
        <v>9.3223206931725144E-12</v>
      </c>
    </row>
    <row r="23" spans="1:37" ht="12" customHeight="1" x14ac:dyDescent="0.25">
      <c r="A23" s="250"/>
      <c r="B23" s="239"/>
      <c r="C23" s="240" t="s">
        <v>156</v>
      </c>
      <c r="D23" s="241">
        <v>0</v>
      </c>
      <c r="E23" s="242">
        <v>0</v>
      </c>
      <c r="F23" s="247">
        <v>0</v>
      </c>
      <c r="G23" s="248">
        <v>0</v>
      </c>
      <c r="H23" s="248"/>
      <c r="I23" s="242">
        <v>0</v>
      </c>
      <c r="J23" s="242">
        <v>0</v>
      </c>
      <c r="K23" s="242">
        <v>0</v>
      </c>
      <c r="L23" s="244">
        <f t="shared" si="9"/>
        <v>0</v>
      </c>
      <c r="M23" s="243">
        <v>0</v>
      </c>
      <c r="N23" s="243"/>
      <c r="O23" s="242">
        <v>0</v>
      </c>
      <c r="P23" s="245">
        <v>0</v>
      </c>
      <c r="Q23" s="242">
        <v>0</v>
      </c>
      <c r="R23" s="249">
        <v>0</v>
      </c>
      <c r="S23" s="233">
        <f t="shared" si="1"/>
        <v>0</v>
      </c>
      <c r="T23" s="234">
        <f t="shared" si="2"/>
        <v>0</v>
      </c>
      <c r="U23" s="235">
        <f t="shared" si="3"/>
        <v>0</v>
      </c>
      <c r="V23" s="236">
        <f t="shared" si="4"/>
        <v>0</v>
      </c>
      <c r="W23" s="235">
        <f t="shared" si="5"/>
        <v>0</v>
      </c>
      <c r="X23" s="237">
        <f t="shared" si="6"/>
        <v>0</v>
      </c>
    </row>
    <row r="24" spans="1:37" ht="12" customHeight="1" x14ac:dyDescent="0.25">
      <c r="A24" s="250">
        <v>4981</v>
      </c>
      <c r="B24" s="239" t="s">
        <v>168</v>
      </c>
      <c r="C24" s="240" t="s">
        <v>155</v>
      </c>
      <c r="D24" s="241">
        <v>0</v>
      </c>
      <c r="E24" s="242">
        <v>-726.73</v>
      </c>
      <c r="F24" s="242">
        <v>0</v>
      </c>
      <c r="G24" s="243">
        <v>-1180.24</v>
      </c>
      <c r="H24" s="243"/>
      <c r="I24" s="242">
        <v>0</v>
      </c>
      <c r="J24" s="242">
        <v>21502.799999999999</v>
      </c>
      <c r="K24" s="242">
        <v>22610.06</v>
      </c>
      <c r="L24" s="244">
        <f t="shared" si="9"/>
        <v>20703.09</v>
      </c>
      <c r="M24" s="243">
        <v>4307.96</v>
      </c>
      <c r="N24" s="243"/>
      <c r="O24" s="242">
        <v>3054.74</v>
      </c>
      <c r="P24" s="245">
        <v>71</v>
      </c>
      <c r="Q24" s="242">
        <v>72.980000000000473</v>
      </c>
      <c r="R24" s="241">
        <v>72.98</v>
      </c>
      <c r="S24" s="233">
        <f t="shared" si="1"/>
        <v>72.980000000000473</v>
      </c>
      <c r="T24" s="234">
        <f t="shared" si="2"/>
        <v>-4.6895820560166612E-13</v>
      </c>
      <c r="U24" s="235">
        <f t="shared" si="3"/>
        <v>1253.2200000000003</v>
      </c>
      <c r="V24" s="236">
        <f t="shared" si="4"/>
        <v>1253.2200000000003</v>
      </c>
      <c r="W24" s="235">
        <f t="shared" si="5"/>
        <v>72.979999999999563</v>
      </c>
      <c r="X24" s="237">
        <f t="shared" si="6"/>
        <v>4.4053649617126212E-13</v>
      </c>
    </row>
    <row r="25" spans="1:37" ht="12" customHeight="1" x14ac:dyDescent="0.25">
      <c r="A25" s="250"/>
      <c r="B25" s="239"/>
      <c r="C25" s="240" t="s">
        <v>156</v>
      </c>
      <c r="D25" s="241">
        <v>0</v>
      </c>
      <c r="E25" s="242">
        <v>0</v>
      </c>
      <c r="F25" s="247">
        <v>0</v>
      </c>
      <c r="G25" s="248">
        <v>0</v>
      </c>
      <c r="H25" s="248"/>
      <c r="I25" s="242">
        <v>0</v>
      </c>
      <c r="J25" s="242">
        <v>0</v>
      </c>
      <c r="K25" s="242">
        <v>0</v>
      </c>
      <c r="L25" s="244">
        <f t="shared" si="9"/>
        <v>0</v>
      </c>
      <c r="M25" s="243">
        <v>0</v>
      </c>
      <c r="N25" s="243"/>
      <c r="O25" s="242">
        <v>0</v>
      </c>
      <c r="P25" s="245">
        <v>0</v>
      </c>
      <c r="Q25" s="242">
        <v>0</v>
      </c>
      <c r="R25" s="249">
        <v>0</v>
      </c>
      <c r="S25" s="233">
        <f t="shared" si="1"/>
        <v>0</v>
      </c>
      <c r="T25" s="234">
        <f t="shared" si="2"/>
        <v>0</v>
      </c>
      <c r="U25" s="235">
        <f t="shared" si="3"/>
        <v>0</v>
      </c>
      <c r="V25" s="236">
        <f t="shared" si="4"/>
        <v>0</v>
      </c>
      <c r="W25" s="235">
        <f t="shared" si="5"/>
        <v>0</v>
      </c>
      <c r="X25" s="237">
        <f t="shared" si="6"/>
        <v>0</v>
      </c>
    </row>
    <row r="26" spans="1:37" ht="15" customHeight="1" x14ac:dyDescent="0.25">
      <c r="A26" s="231">
        <v>53901</v>
      </c>
      <c r="B26" s="232" t="s">
        <v>169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3">
        <f t="shared" si="1"/>
        <v>0</v>
      </c>
      <c r="T26" s="234">
        <f t="shared" si="2"/>
        <v>0</v>
      </c>
      <c r="U26" s="235">
        <f t="shared" si="3"/>
        <v>0</v>
      </c>
      <c r="V26" s="236">
        <f t="shared" si="4"/>
        <v>0</v>
      </c>
      <c r="W26" s="235">
        <f t="shared" si="5"/>
        <v>0</v>
      </c>
      <c r="X26" s="237">
        <f t="shared" si="6"/>
        <v>0</v>
      </c>
    </row>
    <row r="27" spans="1:37" ht="12" customHeight="1" x14ac:dyDescent="0.25">
      <c r="A27" s="238" t="s">
        <v>170</v>
      </c>
      <c r="B27" s="239" t="s">
        <v>171</v>
      </c>
      <c r="C27" s="240" t="s">
        <v>155</v>
      </c>
      <c r="D27" s="241">
        <v>0</v>
      </c>
      <c r="E27" s="242">
        <v>-1157.26</v>
      </c>
      <c r="F27" s="242">
        <v>0</v>
      </c>
      <c r="G27" s="243">
        <v>-566.46</v>
      </c>
      <c r="H27" s="243"/>
      <c r="I27" s="242">
        <v>0</v>
      </c>
      <c r="J27" s="242">
        <v>18771.87</v>
      </c>
      <c r="K27" s="242">
        <v>18031.439999999999</v>
      </c>
      <c r="L27" s="244">
        <f t="shared" ref="L27:L30" si="10">E27+F27+J27-R27+D27</f>
        <v>17464.98</v>
      </c>
      <c r="M27" s="243">
        <v>3644.01</v>
      </c>
      <c r="N27" s="243"/>
      <c r="O27" s="242">
        <v>2927.92</v>
      </c>
      <c r="P27" s="245">
        <v>80</v>
      </c>
      <c r="Q27" s="242">
        <v>149.63000000000011</v>
      </c>
      <c r="R27" s="241">
        <v>149.63</v>
      </c>
      <c r="S27" s="233">
        <f t="shared" si="1"/>
        <v>149.63000000000011</v>
      </c>
      <c r="T27" s="234">
        <f t="shared" si="2"/>
        <v>0</v>
      </c>
      <c r="U27" s="235">
        <f t="shared" si="3"/>
        <v>716.09000000000015</v>
      </c>
      <c r="V27" s="236">
        <f t="shared" si="4"/>
        <v>716.09000000000015</v>
      </c>
      <c r="W27" s="235">
        <f t="shared" si="5"/>
        <v>149.63000000000102</v>
      </c>
      <c r="X27" s="237">
        <f t="shared" si="6"/>
        <v>-1.0231815394945443E-12</v>
      </c>
    </row>
    <row r="28" spans="1:37" ht="12" customHeight="1" x14ac:dyDescent="0.25">
      <c r="A28" s="238"/>
      <c r="B28" s="239"/>
      <c r="C28" s="240" t="s">
        <v>156</v>
      </c>
      <c r="D28" s="241">
        <v>0</v>
      </c>
      <c r="E28" s="242">
        <v>0</v>
      </c>
      <c r="F28" s="247">
        <v>0</v>
      </c>
      <c r="G28" s="248">
        <v>0</v>
      </c>
      <c r="H28" s="248"/>
      <c r="I28" s="242">
        <v>0</v>
      </c>
      <c r="J28" s="242">
        <v>0</v>
      </c>
      <c r="K28" s="242">
        <v>0</v>
      </c>
      <c r="L28" s="244">
        <f t="shared" si="10"/>
        <v>0</v>
      </c>
      <c r="M28" s="243">
        <v>0</v>
      </c>
      <c r="N28" s="243"/>
      <c r="O28" s="242">
        <v>0</v>
      </c>
      <c r="P28" s="245">
        <v>0</v>
      </c>
      <c r="Q28" s="242">
        <v>0</v>
      </c>
      <c r="R28" s="249">
        <v>0</v>
      </c>
      <c r="S28" s="233">
        <f t="shared" si="1"/>
        <v>0</v>
      </c>
      <c r="T28" s="234">
        <f t="shared" si="2"/>
        <v>0</v>
      </c>
      <c r="U28" s="235">
        <f t="shared" si="3"/>
        <v>0</v>
      </c>
      <c r="V28" s="236">
        <f t="shared" si="4"/>
        <v>0</v>
      </c>
      <c r="W28" s="235">
        <f t="shared" si="5"/>
        <v>0</v>
      </c>
      <c r="X28" s="237">
        <f t="shared" si="6"/>
        <v>0</v>
      </c>
    </row>
    <row r="29" spans="1:37" ht="12" customHeight="1" x14ac:dyDescent="0.25">
      <c r="A29" s="251">
        <v>3807</v>
      </c>
      <c r="B29" s="252" t="s">
        <v>172</v>
      </c>
      <c r="C29" s="240" t="s">
        <v>155</v>
      </c>
      <c r="D29" s="241">
        <v>0</v>
      </c>
      <c r="E29" s="242">
        <v>-1157.17</v>
      </c>
      <c r="F29" s="242">
        <v>4743.49</v>
      </c>
      <c r="G29" s="243">
        <v>0</v>
      </c>
      <c r="H29" s="243"/>
      <c r="I29" s="242">
        <v>0</v>
      </c>
      <c r="J29" s="242">
        <v>13986.869999999999</v>
      </c>
      <c r="K29" s="242">
        <v>14543.49</v>
      </c>
      <c r="L29" s="244">
        <f t="shared" si="10"/>
        <v>17573.189999999999</v>
      </c>
      <c r="M29" s="243">
        <v>2486.1699999999996</v>
      </c>
      <c r="N29" s="243"/>
      <c r="O29" s="242">
        <v>8943.49</v>
      </c>
      <c r="P29" s="245">
        <v>360</v>
      </c>
      <c r="Q29" s="242">
        <v>-6457.32</v>
      </c>
      <c r="R29" s="241">
        <v>0</v>
      </c>
      <c r="S29" s="233">
        <f t="shared" si="1"/>
        <v>-1713.83</v>
      </c>
      <c r="T29" s="234">
        <f t="shared" si="2"/>
        <v>1713.83</v>
      </c>
      <c r="U29" s="235">
        <f t="shared" si="3"/>
        <v>-6457.32</v>
      </c>
      <c r="V29" s="236">
        <f t="shared" si="4"/>
        <v>-6457.32</v>
      </c>
      <c r="W29" s="235">
        <f t="shared" si="5"/>
        <v>0</v>
      </c>
      <c r="X29" s="237">
        <f t="shared" si="6"/>
        <v>0</v>
      </c>
    </row>
    <row r="30" spans="1:37" s="267" customFormat="1" ht="36" customHeight="1" x14ac:dyDescent="0.2">
      <c r="A30" s="251"/>
      <c r="B30" s="252"/>
      <c r="C30" s="253" t="s">
        <v>156</v>
      </c>
      <c r="D30" s="254">
        <v>21995.4</v>
      </c>
      <c r="E30" s="244">
        <v>0</v>
      </c>
      <c r="F30" s="255">
        <v>17268.47</v>
      </c>
      <c r="G30" s="256">
        <v>0</v>
      </c>
      <c r="H30" s="256"/>
      <c r="I30" s="244">
        <v>0</v>
      </c>
      <c r="J30" s="244">
        <v>96252.26</v>
      </c>
      <c r="K30" s="244">
        <v>96279.13</v>
      </c>
      <c r="L30" s="244">
        <f t="shared" si="10"/>
        <v>113547.6</v>
      </c>
      <c r="M30" s="257">
        <v>21968.53</v>
      </c>
      <c r="N30" s="257"/>
      <c r="O30" s="244">
        <v>17268.47</v>
      </c>
      <c r="P30" s="258">
        <v>79</v>
      </c>
      <c r="Q30" s="244">
        <v>4700.0600000000004</v>
      </c>
      <c r="R30" s="259">
        <v>21968.53</v>
      </c>
      <c r="S30" s="260">
        <f t="shared" si="1"/>
        <v>21968.53</v>
      </c>
      <c r="T30" s="261">
        <f t="shared" si="2"/>
        <v>0</v>
      </c>
      <c r="U30" s="262">
        <f t="shared" si="3"/>
        <v>4700.0599999999977</v>
      </c>
      <c r="V30" s="263">
        <f t="shared" si="4"/>
        <v>4700.0599999999977</v>
      </c>
      <c r="W30" s="262">
        <f t="shared" si="5"/>
        <v>-26.870000000009895</v>
      </c>
      <c r="X30" s="264">
        <f t="shared" si="6"/>
        <v>21995.400000000009</v>
      </c>
      <c r="Y30" s="265" t="s">
        <v>173</v>
      </c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</row>
    <row r="31" spans="1:37" ht="15" customHeight="1" x14ac:dyDescent="0.25">
      <c r="A31" s="231">
        <v>58004</v>
      </c>
      <c r="B31" s="232" t="s">
        <v>174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3">
        <f t="shared" si="1"/>
        <v>0</v>
      </c>
      <c r="T31" s="234">
        <f t="shared" si="2"/>
        <v>0</v>
      </c>
      <c r="U31" s="235">
        <f t="shared" si="3"/>
        <v>0</v>
      </c>
      <c r="V31" s="236">
        <f t="shared" si="4"/>
        <v>0</v>
      </c>
      <c r="W31" s="235">
        <f t="shared" si="5"/>
        <v>0</v>
      </c>
      <c r="X31" s="237">
        <f t="shared" si="6"/>
        <v>0</v>
      </c>
    </row>
    <row r="32" spans="1:37" ht="12" customHeight="1" x14ac:dyDescent="0.25">
      <c r="A32" s="250">
        <v>2760</v>
      </c>
      <c r="B32" s="239" t="s">
        <v>175</v>
      </c>
      <c r="C32" s="240" t="s">
        <v>155</v>
      </c>
      <c r="D32" s="241">
        <v>0</v>
      </c>
      <c r="E32" s="242">
        <v>-2988.22</v>
      </c>
      <c r="F32" s="242">
        <v>0</v>
      </c>
      <c r="G32" s="243">
        <v>-16084.52</v>
      </c>
      <c r="H32" s="243"/>
      <c r="I32" s="242">
        <v>16084.52</v>
      </c>
      <c r="J32" s="242">
        <v>140497.87000000002</v>
      </c>
      <c r="K32" s="242">
        <v>182649.85</v>
      </c>
      <c r="L32" s="244">
        <f t="shared" ref="L32:L35" si="11">E32+F32+J32-R32+D32</f>
        <v>135727.78000000003</v>
      </c>
      <c r="M32" s="243">
        <v>26787.15</v>
      </c>
      <c r="N32" s="243"/>
      <c r="O32" s="242">
        <v>25005.279999999999</v>
      </c>
      <c r="P32" s="245">
        <v>93</v>
      </c>
      <c r="Q32" s="242">
        <v>1781.8700000000026</v>
      </c>
      <c r="R32" s="241">
        <v>1781.87</v>
      </c>
      <c r="S32" s="233">
        <f t="shared" si="1"/>
        <v>1781.8700000000026</v>
      </c>
      <c r="T32" s="234">
        <f t="shared" si="2"/>
        <v>-2.7284841053187847E-12</v>
      </c>
      <c r="U32" s="235">
        <f t="shared" si="3"/>
        <v>1781.8700000000026</v>
      </c>
      <c r="V32" s="236">
        <f t="shared" si="4"/>
        <v>1781.8700000000026</v>
      </c>
      <c r="W32" s="235">
        <f t="shared" si="5"/>
        <v>1781.8699999999953</v>
      </c>
      <c r="X32" s="237">
        <f t="shared" si="6"/>
        <v>4.5474735088646412E-12</v>
      </c>
    </row>
    <row r="33" spans="1:24" ht="12" customHeight="1" x14ac:dyDescent="0.25">
      <c r="A33" s="250"/>
      <c r="B33" s="239"/>
      <c r="C33" s="240" t="s">
        <v>156</v>
      </c>
      <c r="D33" s="241">
        <v>0</v>
      </c>
      <c r="E33" s="242">
        <v>0</v>
      </c>
      <c r="F33" s="247">
        <v>0</v>
      </c>
      <c r="G33" s="248">
        <v>0</v>
      </c>
      <c r="H33" s="248"/>
      <c r="I33" s="242">
        <v>0</v>
      </c>
      <c r="J33" s="242">
        <v>0</v>
      </c>
      <c r="K33" s="242">
        <v>0</v>
      </c>
      <c r="L33" s="244">
        <f t="shared" si="11"/>
        <v>0</v>
      </c>
      <c r="M33" s="243">
        <v>0</v>
      </c>
      <c r="N33" s="243"/>
      <c r="O33" s="242">
        <v>0</v>
      </c>
      <c r="P33" s="245">
        <v>0</v>
      </c>
      <c r="Q33" s="242">
        <v>0</v>
      </c>
      <c r="R33" s="249">
        <v>0</v>
      </c>
      <c r="S33" s="233">
        <f t="shared" si="1"/>
        <v>0</v>
      </c>
      <c r="T33" s="234">
        <f t="shared" si="2"/>
        <v>0</v>
      </c>
      <c r="U33" s="235">
        <f t="shared" si="3"/>
        <v>0</v>
      </c>
      <c r="V33" s="236">
        <f t="shared" si="4"/>
        <v>0</v>
      </c>
      <c r="W33" s="235">
        <f t="shared" si="5"/>
        <v>0</v>
      </c>
      <c r="X33" s="237">
        <f t="shared" si="6"/>
        <v>0</v>
      </c>
    </row>
    <row r="34" spans="1:24" ht="12" customHeight="1" x14ac:dyDescent="0.25">
      <c r="A34" s="250">
        <v>5449</v>
      </c>
      <c r="B34" s="239" t="s">
        <v>176</v>
      </c>
      <c r="C34" s="240" t="s">
        <v>155</v>
      </c>
      <c r="D34" s="241">
        <v>0</v>
      </c>
      <c r="E34" s="242">
        <v>-6653.46</v>
      </c>
      <c r="F34" s="242">
        <v>0</v>
      </c>
      <c r="G34" s="243">
        <v>-18204.310000000001</v>
      </c>
      <c r="H34" s="243"/>
      <c r="I34" s="242">
        <v>0</v>
      </c>
      <c r="J34" s="242">
        <v>86650.43</v>
      </c>
      <c r="K34" s="242">
        <v>133901.93</v>
      </c>
      <c r="L34" s="244">
        <f t="shared" si="11"/>
        <v>79147.929999999993</v>
      </c>
      <c r="M34" s="243">
        <v>19053.349999999999</v>
      </c>
      <c r="N34" s="243"/>
      <c r="O34" s="242">
        <v>0</v>
      </c>
      <c r="P34" s="245">
        <v>0</v>
      </c>
      <c r="Q34" s="242">
        <v>849.03999999999724</v>
      </c>
      <c r="R34" s="241">
        <v>849.04</v>
      </c>
      <c r="S34" s="233">
        <f t="shared" si="1"/>
        <v>849.03999999999724</v>
      </c>
      <c r="T34" s="234">
        <f t="shared" si="2"/>
        <v>2.7284841053187847E-12</v>
      </c>
      <c r="U34" s="235">
        <f t="shared" si="3"/>
        <v>19053.349999999999</v>
      </c>
      <c r="V34" s="236">
        <f t="shared" si="4"/>
        <v>19053.349999999999</v>
      </c>
      <c r="W34" s="235">
        <f t="shared" si="5"/>
        <v>849.0399999999936</v>
      </c>
      <c r="X34" s="237">
        <f t="shared" si="6"/>
        <v>6.3664629124104977E-12</v>
      </c>
    </row>
    <row r="35" spans="1:24" ht="12" customHeight="1" x14ac:dyDescent="0.25">
      <c r="A35" s="250"/>
      <c r="B35" s="239"/>
      <c r="C35" s="240" t="s">
        <v>156</v>
      </c>
      <c r="D35" s="241">
        <v>0</v>
      </c>
      <c r="E35" s="242">
        <v>0</v>
      </c>
      <c r="F35" s="247">
        <v>0</v>
      </c>
      <c r="G35" s="248">
        <v>0</v>
      </c>
      <c r="H35" s="248"/>
      <c r="I35" s="242">
        <v>0</v>
      </c>
      <c r="J35" s="242">
        <v>0</v>
      </c>
      <c r="K35" s="242">
        <v>0</v>
      </c>
      <c r="L35" s="244">
        <f t="shared" si="11"/>
        <v>0</v>
      </c>
      <c r="M35" s="243">
        <v>0</v>
      </c>
      <c r="N35" s="243"/>
      <c r="O35" s="242">
        <v>0</v>
      </c>
      <c r="P35" s="245">
        <v>0</v>
      </c>
      <c r="Q35" s="242">
        <v>0</v>
      </c>
      <c r="R35" s="249">
        <v>0</v>
      </c>
      <c r="S35" s="233">
        <f t="shared" si="1"/>
        <v>0</v>
      </c>
      <c r="T35" s="234">
        <f t="shared" si="2"/>
        <v>0</v>
      </c>
      <c r="U35" s="235">
        <f t="shared" si="3"/>
        <v>0</v>
      </c>
      <c r="V35" s="236">
        <f t="shared" si="4"/>
        <v>0</v>
      </c>
      <c r="W35" s="235">
        <f t="shared" si="5"/>
        <v>0</v>
      </c>
      <c r="X35" s="237">
        <f t="shared" si="6"/>
        <v>0</v>
      </c>
    </row>
    <row r="36" spans="1:24" ht="15" customHeight="1" x14ac:dyDescent="0.25">
      <c r="A36" s="224" t="s">
        <v>177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33">
        <f t="shared" si="1"/>
        <v>0</v>
      </c>
      <c r="T36" s="234">
        <f t="shared" si="2"/>
        <v>0</v>
      </c>
      <c r="U36" s="235">
        <f t="shared" si="3"/>
        <v>0</v>
      </c>
      <c r="V36" s="236">
        <f t="shared" si="4"/>
        <v>0</v>
      </c>
      <c r="W36" s="235">
        <f t="shared" si="5"/>
        <v>0</v>
      </c>
      <c r="X36" s="237">
        <f t="shared" si="6"/>
        <v>0</v>
      </c>
    </row>
    <row r="37" spans="1:24" ht="15" customHeight="1" x14ac:dyDescent="0.25">
      <c r="A37" s="231">
        <v>31003</v>
      </c>
      <c r="B37" s="232" t="s">
        <v>152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3">
        <f t="shared" si="1"/>
        <v>0</v>
      </c>
      <c r="T37" s="234">
        <f t="shared" si="2"/>
        <v>0</v>
      </c>
      <c r="U37" s="235">
        <f t="shared" si="3"/>
        <v>0</v>
      </c>
      <c r="V37" s="236">
        <f t="shared" si="4"/>
        <v>0</v>
      </c>
      <c r="W37" s="235">
        <f t="shared" si="5"/>
        <v>0</v>
      </c>
      <c r="X37" s="237">
        <f t="shared" si="6"/>
        <v>0</v>
      </c>
    </row>
    <row r="38" spans="1:24" ht="12" customHeight="1" x14ac:dyDescent="0.25">
      <c r="A38" s="250">
        <v>1474</v>
      </c>
      <c r="B38" s="239" t="s">
        <v>178</v>
      </c>
      <c r="C38" s="240" t="s">
        <v>155</v>
      </c>
      <c r="D38" s="203"/>
      <c r="E38" s="240"/>
      <c r="F38" s="242">
        <v>7721.82</v>
      </c>
      <c r="G38" s="243">
        <v>0</v>
      </c>
      <c r="H38" s="243"/>
      <c r="I38" s="242">
        <v>0</v>
      </c>
      <c r="J38" s="242">
        <v>42841.279999999999</v>
      </c>
      <c r="K38" s="242">
        <v>33411.769999999997</v>
      </c>
      <c r="L38" s="244">
        <f t="shared" ref="L38:L39" si="12">E38+F38+J38-R38+D38</f>
        <v>41133.589999999997</v>
      </c>
      <c r="M38" s="243">
        <v>8889.2999999999993</v>
      </c>
      <c r="N38" s="243"/>
      <c r="O38" s="242">
        <v>7181.61</v>
      </c>
      <c r="P38" s="245">
        <v>81</v>
      </c>
      <c r="Q38" s="242">
        <v>1707.6899999999996</v>
      </c>
      <c r="R38" s="241">
        <v>9429.5099999999984</v>
      </c>
      <c r="S38" s="233">
        <f t="shared" si="1"/>
        <v>9429.5099999999984</v>
      </c>
      <c r="T38" s="234">
        <f t="shared" si="2"/>
        <v>0</v>
      </c>
      <c r="U38" s="235">
        <f t="shared" si="3"/>
        <v>1707.6899999999996</v>
      </c>
      <c r="V38" s="236">
        <f t="shared" si="4"/>
        <v>1707.6899999999996</v>
      </c>
      <c r="W38" s="235">
        <f t="shared" si="5"/>
        <v>9429.510000000002</v>
      </c>
      <c r="X38" s="237">
        <f t="shared" si="6"/>
        <v>0</v>
      </c>
    </row>
    <row r="39" spans="1:24" ht="12" customHeight="1" x14ac:dyDescent="0.25">
      <c r="A39" s="250"/>
      <c r="B39" s="239"/>
      <c r="C39" s="240" t="s">
        <v>156</v>
      </c>
      <c r="D39" s="203"/>
      <c r="E39" s="240"/>
      <c r="F39" s="247">
        <v>0</v>
      </c>
      <c r="G39" s="248">
        <v>0</v>
      </c>
      <c r="H39" s="248"/>
      <c r="I39" s="242">
        <v>0</v>
      </c>
      <c r="J39" s="242">
        <v>0</v>
      </c>
      <c r="K39" s="242">
        <v>0</v>
      </c>
      <c r="L39" s="244">
        <f t="shared" si="12"/>
        <v>0</v>
      </c>
      <c r="M39" s="243">
        <v>0</v>
      </c>
      <c r="N39" s="243"/>
      <c r="O39" s="242">
        <v>0</v>
      </c>
      <c r="P39" s="245">
        <v>0</v>
      </c>
      <c r="Q39" s="242">
        <v>0</v>
      </c>
      <c r="R39" s="249">
        <v>0</v>
      </c>
      <c r="S39" s="233">
        <f t="shared" si="1"/>
        <v>0</v>
      </c>
      <c r="T39" s="234">
        <f t="shared" si="2"/>
        <v>0</v>
      </c>
      <c r="U39" s="235">
        <f t="shared" si="3"/>
        <v>0</v>
      </c>
      <c r="V39" s="236">
        <f t="shared" si="4"/>
        <v>0</v>
      </c>
      <c r="W39" s="235">
        <f t="shared" si="5"/>
        <v>0</v>
      </c>
      <c r="X39" s="237">
        <f t="shared" si="6"/>
        <v>0</v>
      </c>
    </row>
    <row r="40" spans="1:24" ht="15" customHeight="1" x14ac:dyDescent="0.25">
      <c r="A40" s="231">
        <v>53002</v>
      </c>
      <c r="B40" s="232" t="s">
        <v>157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3">
        <f t="shared" si="1"/>
        <v>0</v>
      </c>
      <c r="T40" s="234">
        <f t="shared" si="2"/>
        <v>0</v>
      </c>
      <c r="U40" s="235">
        <f t="shared" si="3"/>
        <v>0</v>
      </c>
      <c r="V40" s="236">
        <f t="shared" si="4"/>
        <v>0</v>
      </c>
      <c r="W40" s="235">
        <f t="shared" si="5"/>
        <v>0</v>
      </c>
      <c r="X40" s="237">
        <f t="shared" si="6"/>
        <v>0</v>
      </c>
    </row>
    <row r="41" spans="1:24" ht="12" customHeight="1" x14ac:dyDescent="0.25">
      <c r="A41" s="250">
        <v>2516</v>
      </c>
      <c r="B41" s="239" t="s">
        <v>179</v>
      </c>
      <c r="C41" s="240" t="s">
        <v>155</v>
      </c>
      <c r="D41" s="203"/>
      <c r="E41" s="240"/>
      <c r="F41" s="242">
        <v>0</v>
      </c>
      <c r="G41" s="243">
        <v>-3742.58</v>
      </c>
      <c r="H41" s="243"/>
      <c r="I41" s="242">
        <v>0</v>
      </c>
      <c r="J41" s="242">
        <v>29605.5</v>
      </c>
      <c r="K41" s="242">
        <v>32345.25</v>
      </c>
      <c r="L41" s="244">
        <f t="shared" ref="L41:L44" si="13">E41+F41+J41-R41+D41</f>
        <v>28602.67</v>
      </c>
      <c r="M41" s="243">
        <v>4745.41</v>
      </c>
      <c r="N41" s="243"/>
      <c r="O41" s="242">
        <v>0</v>
      </c>
      <c r="P41" s="245">
        <v>0</v>
      </c>
      <c r="Q41" s="242">
        <v>1002.8299999999999</v>
      </c>
      <c r="R41" s="241">
        <v>1002.83</v>
      </c>
      <c r="S41" s="233">
        <f t="shared" si="1"/>
        <v>1002.8299999999999</v>
      </c>
      <c r="T41" s="234">
        <f t="shared" si="2"/>
        <v>0</v>
      </c>
      <c r="U41" s="235">
        <f t="shared" si="3"/>
        <v>4745.41</v>
      </c>
      <c r="V41" s="236">
        <f t="shared" si="4"/>
        <v>4745.41</v>
      </c>
      <c r="W41" s="235">
        <f t="shared" si="5"/>
        <v>1002.8300000000017</v>
      </c>
      <c r="X41" s="237">
        <f t="shared" si="6"/>
        <v>-1.7053025658242404E-12</v>
      </c>
    </row>
    <row r="42" spans="1:24" ht="12" customHeight="1" x14ac:dyDescent="0.25">
      <c r="A42" s="250"/>
      <c r="B42" s="239"/>
      <c r="C42" s="240" t="s">
        <v>156</v>
      </c>
      <c r="D42" s="203"/>
      <c r="E42" s="240"/>
      <c r="F42" s="247">
        <v>0</v>
      </c>
      <c r="G42" s="248">
        <v>0</v>
      </c>
      <c r="H42" s="248"/>
      <c r="I42" s="242">
        <v>0</v>
      </c>
      <c r="J42" s="242">
        <v>0</v>
      </c>
      <c r="K42" s="242">
        <v>0</v>
      </c>
      <c r="L42" s="244">
        <f t="shared" si="13"/>
        <v>0</v>
      </c>
      <c r="M42" s="243">
        <v>0</v>
      </c>
      <c r="N42" s="243"/>
      <c r="O42" s="242">
        <v>0</v>
      </c>
      <c r="P42" s="245">
        <v>0</v>
      </c>
      <c r="Q42" s="242">
        <v>0</v>
      </c>
      <c r="R42" s="249">
        <v>0</v>
      </c>
      <c r="S42" s="233">
        <f t="shared" si="1"/>
        <v>0</v>
      </c>
      <c r="T42" s="234">
        <f t="shared" si="2"/>
        <v>0</v>
      </c>
      <c r="U42" s="235">
        <f t="shared" si="3"/>
        <v>0</v>
      </c>
      <c r="V42" s="236">
        <f t="shared" si="4"/>
        <v>0</v>
      </c>
      <c r="W42" s="235">
        <f t="shared" si="5"/>
        <v>0</v>
      </c>
      <c r="X42" s="237">
        <f t="shared" si="6"/>
        <v>0</v>
      </c>
    </row>
    <row r="43" spans="1:24" ht="12" customHeight="1" x14ac:dyDescent="0.25">
      <c r="A43" s="250">
        <v>3561</v>
      </c>
      <c r="B43" s="239" t="s">
        <v>180</v>
      </c>
      <c r="C43" s="240" t="s">
        <v>155</v>
      </c>
      <c r="D43" s="241">
        <v>5822.52</v>
      </c>
      <c r="E43" s="242">
        <v>0</v>
      </c>
      <c r="F43" s="242">
        <v>1120.53</v>
      </c>
      <c r="G43" s="243">
        <v>0</v>
      </c>
      <c r="H43" s="243"/>
      <c r="I43" s="242">
        <v>0</v>
      </c>
      <c r="J43" s="242">
        <v>126082.47</v>
      </c>
      <c r="K43" s="242">
        <v>131749.74</v>
      </c>
      <c r="L43" s="244">
        <f t="shared" si="13"/>
        <v>132870.31</v>
      </c>
      <c r="M43" s="243">
        <v>21284.07</v>
      </c>
      <c r="N43" s="243"/>
      <c r="O43" s="242">
        <v>22249.39</v>
      </c>
      <c r="P43" s="245">
        <v>105</v>
      </c>
      <c r="Q43" s="242">
        <v>-965.31999999999971</v>
      </c>
      <c r="R43" s="241">
        <v>155.21</v>
      </c>
      <c r="S43" s="233">
        <f t="shared" si="1"/>
        <v>155.20999999999913</v>
      </c>
      <c r="T43" s="234">
        <f t="shared" si="2"/>
        <v>8.8107299234252423E-13</v>
      </c>
      <c r="U43" s="235">
        <f t="shared" si="3"/>
        <v>-965.31999999999971</v>
      </c>
      <c r="V43" s="236">
        <f t="shared" si="4"/>
        <v>-965.31999999999971</v>
      </c>
      <c r="W43" s="235">
        <f t="shared" si="5"/>
        <v>-5667.3099999999977</v>
      </c>
      <c r="X43" s="237">
        <f t="shared" si="6"/>
        <v>5822.5199999999977</v>
      </c>
    </row>
    <row r="44" spans="1:24" ht="12" customHeight="1" x14ac:dyDescent="0.25">
      <c r="A44" s="250"/>
      <c r="B44" s="239"/>
      <c r="C44" s="240" t="s">
        <v>156</v>
      </c>
      <c r="D44" s="241">
        <v>0</v>
      </c>
      <c r="E44" s="242">
        <v>0</v>
      </c>
      <c r="F44" s="247">
        <v>0</v>
      </c>
      <c r="G44" s="248">
        <v>0</v>
      </c>
      <c r="H44" s="248"/>
      <c r="I44" s="242">
        <v>0</v>
      </c>
      <c r="J44" s="242">
        <v>0</v>
      </c>
      <c r="K44" s="242">
        <v>0</v>
      </c>
      <c r="L44" s="244">
        <f t="shared" si="13"/>
        <v>0</v>
      </c>
      <c r="M44" s="243">
        <v>0</v>
      </c>
      <c r="N44" s="243"/>
      <c r="O44" s="242">
        <v>0</v>
      </c>
      <c r="P44" s="245">
        <v>0</v>
      </c>
      <c r="Q44" s="242">
        <v>0</v>
      </c>
      <c r="R44" s="249">
        <v>0</v>
      </c>
      <c r="S44" s="233">
        <f t="shared" si="1"/>
        <v>0</v>
      </c>
      <c r="T44" s="234">
        <f t="shared" si="2"/>
        <v>0</v>
      </c>
      <c r="U44" s="235">
        <f t="shared" si="3"/>
        <v>0</v>
      </c>
      <c r="V44" s="236">
        <f t="shared" si="4"/>
        <v>0</v>
      </c>
      <c r="W44" s="235">
        <f t="shared" si="5"/>
        <v>0</v>
      </c>
      <c r="X44" s="237">
        <f t="shared" si="6"/>
        <v>0</v>
      </c>
    </row>
    <row r="45" spans="1:24" ht="15" customHeight="1" x14ac:dyDescent="0.25">
      <c r="A45" s="231">
        <v>53601</v>
      </c>
      <c r="B45" s="232" t="s">
        <v>166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3">
        <f t="shared" si="1"/>
        <v>0</v>
      </c>
      <c r="T45" s="234">
        <f t="shared" si="2"/>
        <v>0</v>
      </c>
      <c r="U45" s="235">
        <f t="shared" si="3"/>
        <v>0</v>
      </c>
      <c r="V45" s="236">
        <f t="shared" si="4"/>
        <v>0</v>
      </c>
      <c r="W45" s="235">
        <f t="shared" si="5"/>
        <v>0</v>
      </c>
      <c r="X45" s="237">
        <f t="shared" si="6"/>
        <v>0</v>
      </c>
    </row>
    <row r="46" spans="1:24" ht="12" customHeight="1" x14ac:dyDescent="0.25">
      <c r="A46" s="250">
        <v>1121</v>
      </c>
      <c r="B46" s="239" t="s">
        <v>181</v>
      </c>
      <c r="C46" s="240" t="s">
        <v>155</v>
      </c>
      <c r="D46" s="241">
        <v>0</v>
      </c>
      <c r="E46" s="242">
        <v>-7498.38</v>
      </c>
      <c r="F46" s="242">
        <v>0</v>
      </c>
      <c r="G46" s="243">
        <v>-3838.39</v>
      </c>
      <c r="H46" s="243"/>
      <c r="I46" s="242">
        <v>0</v>
      </c>
      <c r="J46" s="242">
        <v>216604.11</v>
      </c>
      <c r="K46" s="242">
        <v>219614.99</v>
      </c>
      <c r="L46" s="244">
        <f t="shared" ref="L46:L47" si="14">E46+F46+J46-R46+D46</f>
        <v>208278.21999999997</v>
      </c>
      <c r="M46" s="243">
        <v>47637.39</v>
      </c>
      <c r="N46" s="243"/>
      <c r="O46" s="242">
        <v>42971.49</v>
      </c>
      <c r="P46" s="245">
        <v>90</v>
      </c>
      <c r="Q46" s="242">
        <v>827.51000000000204</v>
      </c>
      <c r="R46" s="241">
        <v>827.51</v>
      </c>
      <c r="S46" s="233">
        <f t="shared" si="1"/>
        <v>827.51000000000204</v>
      </c>
      <c r="T46" s="234">
        <f t="shared" si="2"/>
        <v>-2.0463630789890885E-12</v>
      </c>
      <c r="U46" s="235">
        <f t="shared" si="3"/>
        <v>4665.9000000000015</v>
      </c>
      <c r="V46" s="236">
        <f t="shared" si="4"/>
        <v>4665.9000000000015</v>
      </c>
      <c r="W46" s="235">
        <f t="shared" si="5"/>
        <v>827.51000000000931</v>
      </c>
      <c r="X46" s="237">
        <f t="shared" si="6"/>
        <v>-9.3223206931725144E-12</v>
      </c>
    </row>
    <row r="47" spans="1:24" ht="12" customHeight="1" x14ac:dyDescent="0.25">
      <c r="A47" s="250"/>
      <c r="B47" s="239"/>
      <c r="C47" s="240" t="s">
        <v>156</v>
      </c>
      <c r="D47" s="241">
        <v>0</v>
      </c>
      <c r="E47" s="242">
        <v>0</v>
      </c>
      <c r="F47" s="247">
        <v>0</v>
      </c>
      <c r="G47" s="248">
        <v>0</v>
      </c>
      <c r="H47" s="248"/>
      <c r="I47" s="242">
        <v>0</v>
      </c>
      <c r="J47" s="242">
        <v>0</v>
      </c>
      <c r="K47" s="242">
        <v>0</v>
      </c>
      <c r="L47" s="244">
        <f t="shared" si="14"/>
        <v>0</v>
      </c>
      <c r="M47" s="243">
        <v>0</v>
      </c>
      <c r="N47" s="243"/>
      <c r="O47" s="242">
        <v>0</v>
      </c>
      <c r="P47" s="245">
        <v>0</v>
      </c>
      <c r="Q47" s="242">
        <v>0</v>
      </c>
      <c r="R47" s="249">
        <v>0</v>
      </c>
      <c r="S47" s="233">
        <f t="shared" si="1"/>
        <v>0</v>
      </c>
      <c r="T47" s="234">
        <f t="shared" si="2"/>
        <v>0</v>
      </c>
      <c r="U47" s="235">
        <f t="shared" si="3"/>
        <v>0</v>
      </c>
      <c r="V47" s="236">
        <f t="shared" si="4"/>
        <v>0</v>
      </c>
      <c r="W47" s="235">
        <f t="shared" si="5"/>
        <v>0</v>
      </c>
      <c r="X47" s="237">
        <f t="shared" si="6"/>
        <v>0</v>
      </c>
    </row>
    <row r="48" spans="1:24" ht="15" customHeight="1" x14ac:dyDescent="0.25">
      <c r="A48" s="224" t="s">
        <v>182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33">
        <f t="shared" si="1"/>
        <v>0</v>
      </c>
      <c r="T48" s="234">
        <f t="shared" si="2"/>
        <v>0</v>
      </c>
      <c r="U48" s="235">
        <f t="shared" si="3"/>
        <v>0</v>
      </c>
      <c r="V48" s="236">
        <f t="shared" si="4"/>
        <v>0</v>
      </c>
      <c r="W48" s="235">
        <f t="shared" si="5"/>
        <v>0</v>
      </c>
      <c r="X48" s="237">
        <f t="shared" si="6"/>
        <v>0</v>
      </c>
    </row>
    <row r="49" spans="1:24" ht="15" customHeight="1" x14ac:dyDescent="0.25">
      <c r="A49" s="231">
        <v>53002</v>
      </c>
      <c r="B49" s="232" t="s">
        <v>157</v>
      </c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3">
        <f t="shared" si="1"/>
        <v>0</v>
      </c>
      <c r="T49" s="234">
        <f t="shared" si="2"/>
        <v>0</v>
      </c>
      <c r="U49" s="235">
        <f t="shared" si="3"/>
        <v>0</v>
      </c>
      <c r="V49" s="236">
        <f t="shared" si="4"/>
        <v>0</v>
      </c>
      <c r="W49" s="235">
        <f t="shared" si="5"/>
        <v>0</v>
      </c>
      <c r="X49" s="237">
        <f t="shared" si="6"/>
        <v>0</v>
      </c>
    </row>
    <row r="50" spans="1:24" ht="12" customHeight="1" x14ac:dyDescent="0.25">
      <c r="A50" s="238" t="s">
        <v>183</v>
      </c>
      <c r="B50" s="239" t="s">
        <v>184</v>
      </c>
      <c r="C50" s="240" t="s">
        <v>155</v>
      </c>
      <c r="D50" s="241">
        <v>0</v>
      </c>
      <c r="E50" s="242">
        <v>-3338.35</v>
      </c>
      <c r="F50" s="242">
        <v>0</v>
      </c>
      <c r="G50" s="243">
        <v>-21436.65</v>
      </c>
      <c r="H50" s="243"/>
      <c r="I50" s="242">
        <v>0</v>
      </c>
      <c r="J50" s="242">
        <v>258088.93000000002</v>
      </c>
      <c r="K50" s="242">
        <v>264100</v>
      </c>
      <c r="L50" s="244">
        <f t="shared" ref="L50:L51" si="15">E50+F50+J50-R50+D50</f>
        <v>239325.00000000003</v>
      </c>
      <c r="M50" s="243">
        <v>43856.1</v>
      </c>
      <c r="N50" s="243"/>
      <c r="O50" s="242">
        <v>6993.869999999999</v>
      </c>
      <c r="P50" s="245">
        <v>16</v>
      </c>
      <c r="Q50" s="242">
        <v>15425.579999999998</v>
      </c>
      <c r="R50" s="241">
        <v>15425.58</v>
      </c>
      <c r="S50" s="233">
        <f t="shared" si="1"/>
        <v>15425.579999999998</v>
      </c>
      <c r="T50" s="234">
        <f t="shared" si="2"/>
        <v>0</v>
      </c>
      <c r="U50" s="235">
        <f t="shared" si="3"/>
        <v>36862.229999999996</v>
      </c>
      <c r="V50" s="236">
        <f t="shared" si="4"/>
        <v>36862.229999999996</v>
      </c>
      <c r="W50" s="235">
        <f t="shared" si="5"/>
        <v>15425.579999999987</v>
      </c>
      <c r="X50" s="237">
        <f t="shared" si="6"/>
        <v>0</v>
      </c>
    </row>
    <row r="51" spans="1:24" ht="12" customHeight="1" x14ac:dyDescent="0.25">
      <c r="A51" s="238"/>
      <c r="B51" s="239"/>
      <c r="C51" s="240" t="s">
        <v>156</v>
      </c>
      <c r="D51" s="241">
        <v>0</v>
      </c>
      <c r="E51" s="242">
        <v>0</v>
      </c>
      <c r="F51" s="247">
        <v>0</v>
      </c>
      <c r="G51" s="248">
        <v>0</v>
      </c>
      <c r="H51" s="248"/>
      <c r="I51" s="242">
        <v>0</v>
      </c>
      <c r="J51" s="242">
        <v>0</v>
      </c>
      <c r="K51" s="242">
        <v>0</v>
      </c>
      <c r="L51" s="244">
        <f t="shared" si="15"/>
        <v>0</v>
      </c>
      <c r="M51" s="243">
        <v>0</v>
      </c>
      <c r="N51" s="243"/>
      <c r="O51" s="242">
        <v>0</v>
      </c>
      <c r="P51" s="245">
        <v>0</v>
      </c>
      <c r="Q51" s="242">
        <v>0</v>
      </c>
      <c r="R51" s="249">
        <v>0</v>
      </c>
      <c r="S51" s="233">
        <f t="shared" si="1"/>
        <v>0</v>
      </c>
      <c r="T51" s="234">
        <f t="shared" si="2"/>
        <v>0</v>
      </c>
      <c r="U51" s="235">
        <f t="shared" si="3"/>
        <v>0</v>
      </c>
      <c r="V51" s="236">
        <f t="shared" si="4"/>
        <v>0</v>
      </c>
      <c r="W51" s="235">
        <f t="shared" si="5"/>
        <v>0</v>
      </c>
      <c r="X51" s="237">
        <f t="shared" si="6"/>
        <v>0</v>
      </c>
    </row>
    <row r="52" spans="1:24" ht="15" customHeight="1" x14ac:dyDescent="0.25">
      <c r="A52" s="231">
        <v>53601</v>
      </c>
      <c r="B52" s="232" t="s">
        <v>166</v>
      </c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3">
        <f t="shared" si="1"/>
        <v>0</v>
      </c>
      <c r="T52" s="234">
        <f t="shared" si="2"/>
        <v>0</v>
      </c>
      <c r="U52" s="235">
        <f t="shared" si="3"/>
        <v>0</v>
      </c>
      <c r="V52" s="236">
        <f t="shared" si="4"/>
        <v>0</v>
      </c>
      <c r="W52" s="235">
        <f t="shared" si="5"/>
        <v>0</v>
      </c>
      <c r="X52" s="237">
        <f t="shared" si="6"/>
        <v>0</v>
      </c>
    </row>
    <row r="53" spans="1:24" ht="12" customHeight="1" x14ac:dyDescent="0.25">
      <c r="A53" s="250">
        <v>5626</v>
      </c>
      <c r="B53" s="239" t="s">
        <v>185</v>
      </c>
      <c r="C53" s="240" t="s">
        <v>155</v>
      </c>
      <c r="D53" s="241">
        <v>0</v>
      </c>
      <c r="E53" s="242">
        <v>-241.58</v>
      </c>
      <c r="F53" s="242">
        <v>0</v>
      </c>
      <c r="G53" s="243">
        <v>-328.85</v>
      </c>
      <c r="H53" s="243"/>
      <c r="I53" s="242">
        <v>0</v>
      </c>
      <c r="J53" s="242">
        <v>5202.4000000000005</v>
      </c>
      <c r="K53" s="242">
        <v>5242.96</v>
      </c>
      <c r="L53" s="244">
        <f t="shared" ref="L53:L54" si="16">E53+F53+J53-R53+D53</f>
        <v>4914.1000000000004</v>
      </c>
      <c r="M53" s="243">
        <v>963.28</v>
      </c>
      <c r="N53" s="243"/>
      <c r="O53" s="242">
        <v>587.71</v>
      </c>
      <c r="P53" s="245">
        <v>61</v>
      </c>
      <c r="Q53" s="242">
        <v>46.719999999999914</v>
      </c>
      <c r="R53" s="241">
        <v>46.72</v>
      </c>
      <c r="S53" s="233">
        <f t="shared" si="1"/>
        <v>46.719999999999914</v>
      </c>
      <c r="T53" s="234">
        <f t="shared" si="2"/>
        <v>8.5265128291212022E-14</v>
      </c>
      <c r="U53" s="235">
        <f t="shared" si="3"/>
        <v>375.56999999999994</v>
      </c>
      <c r="V53" s="236">
        <f t="shared" si="4"/>
        <v>375.56999999999994</v>
      </c>
      <c r="W53" s="235">
        <f t="shared" si="5"/>
        <v>46.720000000000255</v>
      </c>
      <c r="X53" s="237">
        <f t="shared" si="6"/>
        <v>-2.5579538487363607E-13</v>
      </c>
    </row>
    <row r="54" spans="1:24" ht="12" customHeight="1" x14ac:dyDescent="0.25">
      <c r="A54" s="250"/>
      <c r="B54" s="239"/>
      <c r="C54" s="240" t="s">
        <v>156</v>
      </c>
      <c r="D54" s="241">
        <v>0</v>
      </c>
      <c r="E54" s="242">
        <v>0</v>
      </c>
      <c r="F54" s="247">
        <v>0</v>
      </c>
      <c r="G54" s="248">
        <v>0</v>
      </c>
      <c r="H54" s="248"/>
      <c r="I54" s="242">
        <v>0</v>
      </c>
      <c r="J54" s="242">
        <v>0</v>
      </c>
      <c r="K54" s="242">
        <v>0</v>
      </c>
      <c r="L54" s="244">
        <f t="shared" si="16"/>
        <v>0</v>
      </c>
      <c r="M54" s="243">
        <v>0</v>
      </c>
      <c r="N54" s="243"/>
      <c r="O54" s="242">
        <v>0</v>
      </c>
      <c r="P54" s="245">
        <v>0</v>
      </c>
      <c r="Q54" s="242">
        <v>0</v>
      </c>
      <c r="R54" s="249">
        <v>0</v>
      </c>
      <c r="S54" s="233">
        <f t="shared" si="1"/>
        <v>0</v>
      </c>
      <c r="T54" s="234">
        <f t="shared" si="2"/>
        <v>0</v>
      </c>
      <c r="U54" s="235">
        <f t="shared" si="3"/>
        <v>0</v>
      </c>
      <c r="V54" s="236">
        <f t="shared" si="4"/>
        <v>0</v>
      </c>
      <c r="W54" s="235">
        <f t="shared" si="5"/>
        <v>0</v>
      </c>
      <c r="X54" s="237">
        <f t="shared" si="6"/>
        <v>0</v>
      </c>
    </row>
    <row r="55" spans="1:24" ht="15" customHeight="1" x14ac:dyDescent="0.25">
      <c r="A55" s="224" t="s">
        <v>186</v>
      </c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33">
        <f t="shared" si="1"/>
        <v>0</v>
      </c>
      <c r="T55" s="234">
        <f t="shared" si="2"/>
        <v>0</v>
      </c>
      <c r="U55" s="235">
        <f t="shared" si="3"/>
        <v>0</v>
      </c>
      <c r="V55" s="236">
        <f t="shared" si="4"/>
        <v>0</v>
      </c>
      <c r="W55" s="235">
        <f t="shared" si="5"/>
        <v>0</v>
      </c>
      <c r="X55" s="237">
        <f t="shared" si="6"/>
        <v>0</v>
      </c>
    </row>
    <row r="56" spans="1:24" ht="15" customHeight="1" x14ac:dyDescent="0.25">
      <c r="A56" s="231">
        <v>53002</v>
      </c>
      <c r="B56" s="232" t="s">
        <v>157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3">
        <f t="shared" si="1"/>
        <v>0</v>
      </c>
      <c r="T56" s="234">
        <f t="shared" si="2"/>
        <v>0</v>
      </c>
      <c r="U56" s="235">
        <f t="shared" si="3"/>
        <v>0</v>
      </c>
      <c r="V56" s="236">
        <f t="shared" si="4"/>
        <v>0</v>
      </c>
      <c r="W56" s="235">
        <f t="shared" si="5"/>
        <v>0</v>
      </c>
      <c r="X56" s="237">
        <f t="shared" si="6"/>
        <v>0</v>
      </c>
    </row>
    <row r="57" spans="1:24" ht="12" customHeight="1" x14ac:dyDescent="0.25">
      <c r="A57" s="238" t="s">
        <v>187</v>
      </c>
      <c r="B57" s="239" t="s">
        <v>188</v>
      </c>
      <c r="C57" s="240" t="s">
        <v>155</v>
      </c>
      <c r="D57" s="241">
        <v>0</v>
      </c>
      <c r="E57" s="242">
        <v>-112.75</v>
      </c>
      <c r="F57" s="242">
        <v>0</v>
      </c>
      <c r="G57" s="243">
        <v>-4309.63</v>
      </c>
      <c r="H57" s="243"/>
      <c r="I57" s="242">
        <v>0</v>
      </c>
      <c r="J57" s="242">
        <v>40720.839999999997</v>
      </c>
      <c r="K57" s="242">
        <v>44157.32</v>
      </c>
      <c r="L57" s="244">
        <f t="shared" ref="L57:L60" si="17">E57+F57+J57-R57+D57</f>
        <v>39734.949999999997</v>
      </c>
      <c r="M57" s="243">
        <v>7522.16</v>
      </c>
      <c r="N57" s="243"/>
      <c r="O57" s="242">
        <v>2339.39</v>
      </c>
      <c r="P57" s="245">
        <v>31</v>
      </c>
      <c r="Q57" s="242">
        <v>873.13999999999942</v>
      </c>
      <c r="R57" s="241">
        <v>873.14</v>
      </c>
      <c r="S57" s="233">
        <f t="shared" si="1"/>
        <v>873.13999999999987</v>
      </c>
      <c r="T57" s="234">
        <f t="shared" si="2"/>
        <v>0</v>
      </c>
      <c r="U57" s="235">
        <f t="shared" si="3"/>
        <v>5182.7700000000004</v>
      </c>
      <c r="V57" s="236">
        <f t="shared" si="4"/>
        <v>5182.7700000000004</v>
      </c>
      <c r="W57" s="235">
        <f t="shared" si="5"/>
        <v>873.13999999999942</v>
      </c>
      <c r="X57" s="237">
        <f t="shared" si="6"/>
        <v>0</v>
      </c>
    </row>
    <row r="58" spans="1:24" ht="12" customHeight="1" x14ac:dyDescent="0.25">
      <c r="A58" s="238"/>
      <c r="B58" s="239"/>
      <c r="C58" s="240" t="s">
        <v>156</v>
      </c>
      <c r="D58" s="241">
        <v>0</v>
      </c>
      <c r="E58" s="242">
        <v>0</v>
      </c>
      <c r="F58" s="247">
        <v>0</v>
      </c>
      <c r="G58" s="248">
        <v>0</v>
      </c>
      <c r="H58" s="248"/>
      <c r="I58" s="242">
        <v>0</v>
      </c>
      <c r="J58" s="242">
        <v>0</v>
      </c>
      <c r="K58" s="242">
        <v>0</v>
      </c>
      <c r="L58" s="244">
        <f t="shared" si="17"/>
        <v>0</v>
      </c>
      <c r="M58" s="243">
        <v>0</v>
      </c>
      <c r="N58" s="243"/>
      <c r="O58" s="242">
        <v>0</v>
      </c>
      <c r="P58" s="245">
        <v>0</v>
      </c>
      <c r="Q58" s="242">
        <v>0</v>
      </c>
      <c r="R58" s="249">
        <v>0</v>
      </c>
      <c r="S58" s="233">
        <f t="shared" si="1"/>
        <v>0</v>
      </c>
      <c r="T58" s="234">
        <f t="shared" si="2"/>
        <v>0</v>
      </c>
      <c r="U58" s="235">
        <f t="shared" si="3"/>
        <v>0</v>
      </c>
      <c r="V58" s="236">
        <f t="shared" si="4"/>
        <v>0</v>
      </c>
      <c r="W58" s="235">
        <f t="shared" si="5"/>
        <v>0</v>
      </c>
      <c r="X58" s="237">
        <f t="shared" si="6"/>
        <v>0</v>
      </c>
    </row>
    <row r="59" spans="1:24" ht="12" customHeight="1" x14ac:dyDescent="0.25">
      <c r="A59" s="250">
        <v>2097</v>
      </c>
      <c r="B59" s="239" t="s">
        <v>189</v>
      </c>
      <c r="C59" s="240" t="s">
        <v>155</v>
      </c>
      <c r="D59" s="241">
        <v>0</v>
      </c>
      <c r="E59" s="242">
        <v>-548.74</v>
      </c>
      <c r="F59" s="242">
        <v>0</v>
      </c>
      <c r="G59" s="243">
        <v>-6193.55</v>
      </c>
      <c r="H59" s="243"/>
      <c r="I59" s="242">
        <v>0</v>
      </c>
      <c r="J59" s="242">
        <v>91030.57</v>
      </c>
      <c r="K59" s="242">
        <v>96583.13</v>
      </c>
      <c r="L59" s="244">
        <f t="shared" si="17"/>
        <v>89840.83</v>
      </c>
      <c r="M59" s="243">
        <v>17931.689999999999</v>
      </c>
      <c r="N59" s="243"/>
      <c r="O59" s="242">
        <v>11097.14</v>
      </c>
      <c r="P59" s="245">
        <v>62</v>
      </c>
      <c r="Q59" s="242">
        <v>641</v>
      </c>
      <c r="R59" s="241">
        <v>641</v>
      </c>
      <c r="S59" s="233">
        <f t="shared" si="1"/>
        <v>641</v>
      </c>
      <c r="T59" s="234">
        <f t="shared" si="2"/>
        <v>0</v>
      </c>
      <c r="U59" s="235">
        <f t="shared" si="3"/>
        <v>6834.5499999999993</v>
      </c>
      <c r="V59" s="236">
        <f t="shared" si="4"/>
        <v>6834.5499999999993</v>
      </c>
      <c r="W59" s="235">
        <f t="shared" si="5"/>
        <v>641</v>
      </c>
      <c r="X59" s="237">
        <f t="shared" si="6"/>
        <v>0</v>
      </c>
    </row>
    <row r="60" spans="1:24" ht="12" customHeight="1" x14ac:dyDescent="0.25">
      <c r="A60" s="250"/>
      <c r="B60" s="239"/>
      <c r="C60" s="240" t="s">
        <v>156</v>
      </c>
      <c r="D60" s="241">
        <v>0</v>
      </c>
      <c r="E60" s="242">
        <v>0</v>
      </c>
      <c r="F60" s="247">
        <v>0</v>
      </c>
      <c r="G60" s="248">
        <v>0</v>
      </c>
      <c r="H60" s="248"/>
      <c r="I60" s="242">
        <v>0</v>
      </c>
      <c r="J60" s="242">
        <v>0</v>
      </c>
      <c r="K60" s="242">
        <v>0</v>
      </c>
      <c r="L60" s="244">
        <f t="shared" si="17"/>
        <v>0</v>
      </c>
      <c r="M60" s="243">
        <v>0</v>
      </c>
      <c r="N60" s="243"/>
      <c r="O60" s="242">
        <v>0</v>
      </c>
      <c r="P60" s="245">
        <v>0</v>
      </c>
      <c r="Q60" s="242">
        <v>0</v>
      </c>
      <c r="R60" s="249">
        <v>0</v>
      </c>
      <c r="S60" s="233">
        <f t="shared" si="1"/>
        <v>0</v>
      </c>
      <c r="T60" s="234">
        <f t="shared" si="2"/>
        <v>0</v>
      </c>
      <c r="U60" s="235">
        <f t="shared" si="3"/>
        <v>0</v>
      </c>
      <c r="V60" s="236">
        <f t="shared" si="4"/>
        <v>0</v>
      </c>
      <c r="W60" s="235">
        <f t="shared" si="5"/>
        <v>0</v>
      </c>
      <c r="X60" s="237">
        <f t="shared" si="6"/>
        <v>0</v>
      </c>
    </row>
    <row r="61" spans="1:24" ht="15" customHeight="1" x14ac:dyDescent="0.25">
      <c r="A61" s="231">
        <v>53601</v>
      </c>
      <c r="B61" s="232" t="s">
        <v>166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3">
        <f t="shared" si="1"/>
        <v>0</v>
      </c>
      <c r="T61" s="234">
        <f t="shared" si="2"/>
        <v>0</v>
      </c>
      <c r="U61" s="235">
        <f t="shared" si="3"/>
        <v>0</v>
      </c>
      <c r="V61" s="236">
        <f t="shared" si="4"/>
        <v>0</v>
      </c>
      <c r="W61" s="235">
        <f t="shared" si="5"/>
        <v>0</v>
      </c>
      <c r="X61" s="237">
        <f t="shared" si="6"/>
        <v>0</v>
      </c>
    </row>
    <row r="62" spans="1:24" ht="12" customHeight="1" x14ac:dyDescent="0.25">
      <c r="A62" s="250">
        <v>3444</v>
      </c>
      <c r="B62" s="239" t="s">
        <v>190</v>
      </c>
      <c r="C62" s="240" t="s">
        <v>155</v>
      </c>
      <c r="D62" s="241">
        <v>0</v>
      </c>
      <c r="E62" s="242">
        <v>-1549.5</v>
      </c>
      <c r="F62" s="242">
        <v>5290.73</v>
      </c>
      <c r="G62" s="243">
        <v>0</v>
      </c>
      <c r="H62" s="243"/>
      <c r="I62" s="242">
        <v>0</v>
      </c>
      <c r="J62" s="242">
        <v>369713.98</v>
      </c>
      <c r="K62" s="242">
        <v>360720.23</v>
      </c>
      <c r="L62" s="244">
        <f t="shared" ref="L62:L63" si="18">E62+F62+J62-R62+D62</f>
        <v>364461.44999999995</v>
      </c>
      <c r="M62" s="243">
        <v>72643.55</v>
      </c>
      <c r="N62" s="243"/>
      <c r="O62" s="242">
        <v>68940.52</v>
      </c>
      <c r="P62" s="245">
        <v>95</v>
      </c>
      <c r="Q62" s="242">
        <v>3703.0299999999988</v>
      </c>
      <c r="R62" s="241">
        <v>8993.76</v>
      </c>
      <c r="S62" s="233">
        <f t="shared" si="1"/>
        <v>8993.7599999999948</v>
      </c>
      <c r="T62" s="234">
        <f t="shared" si="2"/>
        <v>0</v>
      </c>
      <c r="U62" s="235">
        <f t="shared" si="3"/>
        <v>3703.0299999999988</v>
      </c>
      <c r="V62" s="236">
        <f t="shared" si="4"/>
        <v>3703.0299999999988</v>
      </c>
      <c r="W62" s="235">
        <f t="shared" si="5"/>
        <v>8993.7600000000093</v>
      </c>
      <c r="X62" s="237">
        <f t="shared" si="6"/>
        <v>0</v>
      </c>
    </row>
    <row r="63" spans="1:24" ht="12" customHeight="1" x14ac:dyDescent="0.25">
      <c r="A63" s="250"/>
      <c r="B63" s="239"/>
      <c r="C63" s="240" t="s">
        <v>156</v>
      </c>
      <c r="D63" s="241">
        <v>0</v>
      </c>
      <c r="E63" s="242">
        <v>0</v>
      </c>
      <c r="F63" s="247">
        <v>0</v>
      </c>
      <c r="G63" s="248">
        <v>0</v>
      </c>
      <c r="H63" s="248"/>
      <c r="I63" s="242">
        <v>0</v>
      </c>
      <c r="J63" s="242">
        <v>0</v>
      </c>
      <c r="K63" s="242">
        <v>0</v>
      </c>
      <c r="L63" s="244">
        <f t="shared" si="18"/>
        <v>0</v>
      </c>
      <c r="M63" s="243">
        <v>0</v>
      </c>
      <c r="N63" s="243"/>
      <c r="O63" s="242">
        <v>0</v>
      </c>
      <c r="P63" s="245">
        <v>0</v>
      </c>
      <c r="Q63" s="242">
        <v>0</v>
      </c>
      <c r="R63" s="249">
        <v>0</v>
      </c>
      <c r="S63" s="233">
        <f t="shared" si="1"/>
        <v>0</v>
      </c>
      <c r="T63" s="234">
        <f t="shared" si="2"/>
        <v>0</v>
      </c>
      <c r="U63" s="235">
        <f t="shared" si="3"/>
        <v>0</v>
      </c>
      <c r="V63" s="236">
        <f t="shared" si="4"/>
        <v>0</v>
      </c>
      <c r="W63" s="235">
        <f t="shared" si="5"/>
        <v>0</v>
      </c>
      <c r="X63" s="237">
        <f t="shared" si="6"/>
        <v>0</v>
      </c>
    </row>
    <row r="64" spans="1:24" ht="15" customHeight="1" x14ac:dyDescent="0.25">
      <c r="A64" s="231">
        <v>58004</v>
      </c>
      <c r="B64" s="232" t="s">
        <v>174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3">
        <f t="shared" si="1"/>
        <v>0</v>
      </c>
      <c r="T64" s="234">
        <f t="shared" si="2"/>
        <v>0</v>
      </c>
      <c r="U64" s="235">
        <f t="shared" si="3"/>
        <v>0</v>
      </c>
      <c r="V64" s="236">
        <f t="shared" si="4"/>
        <v>0</v>
      </c>
      <c r="W64" s="235">
        <f t="shared" si="5"/>
        <v>0</v>
      </c>
      <c r="X64" s="237">
        <f t="shared" si="6"/>
        <v>0</v>
      </c>
    </row>
    <row r="65" spans="1:24" ht="12" customHeight="1" x14ac:dyDescent="0.25">
      <c r="A65" s="250">
        <v>6491</v>
      </c>
      <c r="B65" s="239" t="s">
        <v>191</v>
      </c>
      <c r="C65" s="240" t="s">
        <v>155</v>
      </c>
      <c r="D65" s="241">
        <v>0</v>
      </c>
      <c r="E65" s="242">
        <v>-478.77</v>
      </c>
      <c r="F65" s="242">
        <v>0</v>
      </c>
      <c r="G65" s="243">
        <v>-4294.7299999999996</v>
      </c>
      <c r="H65" s="243"/>
      <c r="I65" s="242">
        <v>0</v>
      </c>
      <c r="J65" s="242">
        <v>42399.11</v>
      </c>
      <c r="K65" s="242">
        <v>46544.33</v>
      </c>
      <c r="L65" s="244">
        <f t="shared" ref="L65:L66" si="19">E65+F65+J65-R65+D65</f>
        <v>41770.840000000004</v>
      </c>
      <c r="M65" s="243">
        <v>6919.9000000000005</v>
      </c>
      <c r="N65" s="243"/>
      <c r="O65" s="242">
        <v>2475.67</v>
      </c>
      <c r="P65" s="245">
        <v>36</v>
      </c>
      <c r="Q65" s="242">
        <v>149.5</v>
      </c>
      <c r="R65" s="241">
        <v>149.5</v>
      </c>
      <c r="S65" s="233">
        <f t="shared" si="1"/>
        <v>149.50000000000091</v>
      </c>
      <c r="T65" s="234">
        <f t="shared" si="2"/>
        <v>-9.0949470177292824E-13</v>
      </c>
      <c r="U65" s="235">
        <f t="shared" si="3"/>
        <v>4444.2300000000005</v>
      </c>
      <c r="V65" s="236">
        <f t="shared" si="4"/>
        <v>4444.2300000000005</v>
      </c>
      <c r="W65" s="235">
        <f t="shared" si="5"/>
        <v>149.5</v>
      </c>
      <c r="X65" s="237">
        <f t="shared" si="6"/>
        <v>0</v>
      </c>
    </row>
    <row r="66" spans="1:24" ht="12" customHeight="1" x14ac:dyDescent="0.25">
      <c r="A66" s="250"/>
      <c r="B66" s="239"/>
      <c r="C66" s="240" t="s">
        <v>156</v>
      </c>
      <c r="D66" s="241">
        <v>0</v>
      </c>
      <c r="E66" s="242">
        <v>0</v>
      </c>
      <c r="F66" s="247">
        <v>0</v>
      </c>
      <c r="G66" s="248">
        <v>0</v>
      </c>
      <c r="H66" s="248"/>
      <c r="I66" s="242">
        <v>0</v>
      </c>
      <c r="J66" s="242">
        <v>0</v>
      </c>
      <c r="K66" s="242">
        <v>0</v>
      </c>
      <c r="L66" s="244">
        <f t="shared" si="19"/>
        <v>0</v>
      </c>
      <c r="M66" s="243">
        <v>0</v>
      </c>
      <c r="N66" s="243"/>
      <c r="O66" s="242">
        <v>0</v>
      </c>
      <c r="P66" s="245">
        <v>0</v>
      </c>
      <c r="Q66" s="242">
        <v>0</v>
      </c>
      <c r="R66" s="249">
        <v>0</v>
      </c>
      <c r="S66" s="233">
        <f t="shared" si="1"/>
        <v>0</v>
      </c>
      <c r="T66" s="234">
        <f t="shared" si="2"/>
        <v>0</v>
      </c>
      <c r="U66" s="235">
        <f t="shared" si="3"/>
        <v>0</v>
      </c>
      <c r="V66" s="236">
        <f t="shared" si="4"/>
        <v>0</v>
      </c>
      <c r="W66" s="235">
        <f t="shared" si="5"/>
        <v>0</v>
      </c>
      <c r="X66" s="237">
        <f t="shared" si="6"/>
        <v>0</v>
      </c>
    </row>
    <row r="67" spans="1:24" ht="15" customHeight="1" x14ac:dyDescent="0.25">
      <c r="A67" s="224" t="s">
        <v>192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33">
        <f t="shared" si="1"/>
        <v>0</v>
      </c>
      <c r="T67" s="234">
        <f t="shared" si="2"/>
        <v>0</v>
      </c>
      <c r="U67" s="235">
        <f t="shared" si="3"/>
        <v>0</v>
      </c>
      <c r="V67" s="236">
        <f t="shared" si="4"/>
        <v>0</v>
      </c>
      <c r="W67" s="235">
        <f t="shared" si="5"/>
        <v>0</v>
      </c>
      <c r="X67" s="237">
        <f t="shared" si="6"/>
        <v>0</v>
      </c>
    </row>
    <row r="68" spans="1:24" ht="15" customHeight="1" x14ac:dyDescent="0.25">
      <c r="A68" s="231">
        <v>51404</v>
      </c>
      <c r="B68" s="232" t="s">
        <v>193</v>
      </c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3">
        <f t="shared" si="1"/>
        <v>0</v>
      </c>
      <c r="T68" s="234">
        <f t="shared" si="2"/>
        <v>0</v>
      </c>
      <c r="U68" s="235">
        <f t="shared" si="3"/>
        <v>0</v>
      </c>
      <c r="V68" s="236">
        <f t="shared" si="4"/>
        <v>0</v>
      </c>
      <c r="W68" s="235">
        <f t="shared" si="5"/>
        <v>0</v>
      </c>
      <c r="X68" s="237">
        <f t="shared" si="6"/>
        <v>0</v>
      </c>
    </row>
    <row r="69" spans="1:24" ht="12" customHeight="1" x14ac:dyDescent="0.25">
      <c r="A69" s="238" t="s">
        <v>194</v>
      </c>
      <c r="B69" s="239" t="s">
        <v>195</v>
      </c>
      <c r="C69" s="240" t="s">
        <v>155</v>
      </c>
      <c r="D69" s="241">
        <v>0</v>
      </c>
      <c r="E69" s="242">
        <v>-204.99</v>
      </c>
      <c r="F69" s="242">
        <v>0</v>
      </c>
      <c r="G69" s="243">
        <v>-294.64</v>
      </c>
      <c r="H69" s="243"/>
      <c r="I69" s="242">
        <v>0</v>
      </c>
      <c r="J69" s="242">
        <v>6705.5599999999995</v>
      </c>
      <c r="K69" s="242">
        <v>6527.93</v>
      </c>
      <c r="L69" s="244">
        <f t="shared" ref="L69:L70" si="20">E69+F69+J69-R69+D69</f>
        <v>6233.29</v>
      </c>
      <c r="M69" s="243">
        <v>561.91999999999996</v>
      </c>
      <c r="N69" s="243"/>
      <c r="O69" s="242">
        <v>0</v>
      </c>
      <c r="P69" s="245">
        <v>0</v>
      </c>
      <c r="Q69" s="242">
        <v>267.27999999999997</v>
      </c>
      <c r="R69" s="241">
        <v>267.27999999999997</v>
      </c>
      <c r="S69" s="233">
        <f t="shared" si="1"/>
        <v>267.27999999999997</v>
      </c>
      <c r="T69" s="234">
        <f t="shared" si="2"/>
        <v>0</v>
      </c>
      <c r="U69" s="235">
        <f t="shared" si="3"/>
        <v>561.91999999999996</v>
      </c>
      <c r="V69" s="236">
        <f t="shared" si="4"/>
        <v>561.91999999999996</v>
      </c>
      <c r="W69" s="235">
        <f t="shared" si="5"/>
        <v>267.27999999999975</v>
      </c>
      <c r="X69" s="237">
        <f t="shared" si="6"/>
        <v>0</v>
      </c>
    </row>
    <row r="70" spans="1:24" ht="12" customHeight="1" x14ac:dyDescent="0.25">
      <c r="A70" s="238"/>
      <c r="B70" s="239"/>
      <c r="C70" s="240" t="s">
        <v>156</v>
      </c>
      <c r="D70" s="241">
        <v>0</v>
      </c>
      <c r="E70" s="242">
        <v>0</v>
      </c>
      <c r="F70" s="247">
        <v>0</v>
      </c>
      <c r="G70" s="248">
        <v>0</v>
      </c>
      <c r="H70" s="248"/>
      <c r="I70" s="242">
        <v>0</v>
      </c>
      <c r="J70" s="242">
        <v>0</v>
      </c>
      <c r="K70" s="242">
        <v>0</v>
      </c>
      <c r="L70" s="244">
        <f t="shared" si="20"/>
        <v>0</v>
      </c>
      <c r="M70" s="243">
        <v>0</v>
      </c>
      <c r="N70" s="243"/>
      <c r="O70" s="242">
        <v>0</v>
      </c>
      <c r="P70" s="245">
        <v>0</v>
      </c>
      <c r="Q70" s="242">
        <v>0</v>
      </c>
      <c r="R70" s="249">
        <v>0</v>
      </c>
      <c r="S70" s="233">
        <f t="shared" si="1"/>
        <v>0</v>
      </c>
      <c r="T70" s="234">
        <f t="shared" si="2"/>
        <v>0</v>
      </c>
      <c r="U70" s="235">
        <f t="shared" si="3"/>
        <v>0</v>
      </c>
      <c r="V70" s="236">
        <f t="shared" si="4"/>
        <v>0</v>
      </c>
      <c r="W70" s="235">
        <f t="shared" si="5"/>
        <v>0</v>
      </c>
      <c r="X70" s="237">
        <f t="shared" si="6"/>
        <v>0</v>
      </c>
    </row>
    <row r="71" spans="1:24" ht="15" customHeight="1" x14ac:dyDescent="0.25">
      <c r="A71" s="231">
        <v>53002</v>
      </c>
      <c r="B71" s="232" t="s">
        <v>157</v>
      </c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3">
        <f t="shared" ref="S71:S129" si="21">F71+G71+I71+M71-O71</f>
        <v>0</v>
      </c>
      <c r="T71" s="234">
        <f t="shared" ref="T71:T129" si="22">R71-S71</f>
        <v>0</v>
      </c>
      <c r="U71" s="235">
        <f t="shared" ref="U71:U129" si="23">M71-O71</f>
        <v>0</v>
      </c>
      <c r="V71" s="236">
        <f t="shared" ref="V71:V129" si="24">M71-O71</f>
        <v>0</v>
      </c>
      <c r="W71" s="235">
        <f t="shared" ref="W71:W129" si="25">E71+F71+J71-L71</f>
        <v>0</v>
      </c>
      <c r="X71" s="237">
        <f t="shared" ref="X71:X129" si="26">R71-W71</f>
        <v>0</v>
      </c>
    </row>
    <row r="72" spans="1:24" ht="12" customHeight="1" x14ac:dyDescent="0.25">
      <c r="A72" s="250">
        <v>1620</v>
      </c>
      <c r="B72" s="239" t="s">
        <v>196</v>
      </c>
      <c r="C72" s="240" t="s">
        <v>155</v>
      </c>
      <c r="D72" s="241">
        <v>174.73</v>
      </c>
      <c r="E72" s="242">
        <v>0</v>
      </c>
      <c r="F72" s="242">
        <v>0</v>
      </c>
      <c r="G72" s="243">
        <v>-2450.1799999999998</v>
      </c>
      <c r="H72" s="243"/>
      <c r="I72" s="242">
        <v>0</v>
      </c>
      <c r="J72" s="242">
        <v>26650.22</v>
      </c>
      <c r="K72" s="242">
        <v>29252.41</v>
      </c>
      <c r="L72" s="244">
        <f t="shared" ref="L72:L75" si="27">E72+F72+J72-R72+D72</f>
        <v>26802.23</v>
      </c>
      <c r="M72" s="243">
        <v>4973.76</v>
      </c>
      <c r="N72" s="243"/>
      <c r="O72" s="242">
        <v>2500.86</v>
      </c>
      <c r="P72" s="245">
        <v>50</v>
      </c>
      <c r="Q72" s="242">
        <v>22.720000000000255</v>
      </c>
      <c r="R72" s="241">
        <v>22.72</v>
      </c>
      <c r="S72" s="233">
        <f t="shared" si="21"/>
        <v>22.720000000000255</v>
      </c>
      <c r="T72" s="234">
        <f t="shared" si="22"/>
        <v>-2.5579538487363607E-13</v>
      </c>
      <c r="U72" s="235">
        <f t="shared" si="23"/>
        <v>2472.9</v>
      </c>
      <c r="V72" s="236">
        <f t="shared" si="24"/>
        <v>2472.9</v>
      </c>
      <c r="W72" s="235">
        <f t="shared" si="25"/>
        <v>-152.0099999999984</v>
      </c>
      <c r="X72" s="237">
        <f t="shared" si="26"/>
        <v>174.7299999999984</v>
      </c>
    </row>
    <row r="73" spans="1:24" ht="12" customHeight="1" x14ac:dyDescent="0.25">
      <c r="A73" s="250"/>
      <c r="B73" s="239"/>
      <c r="C73" s="240" t="s">
        <v>156</v>
      </c>
      <c r="D73" s="241">
        <v>0</v>
      </c>
      <c r="E73" s="242">
        <v>0</v>
      </c>
      <c r="F73" s="247">
        <v>0</v>
      </c>
      <c r="G73" s="248">
        <v>0</v>
      </c>
      <c r="H73" s="248"/>
      <c r="I73" s="242">
        <v>0</v>
      </c>
      <c r="J73" s="242">
        <v>0</v>
      </c>
      <c r="K73" s="242">
        <v>0</v>
      </c>
      <c r="L73" s="244">
        <f t="shared" si="27"/>
        <v>0</v>
      </c>
      <c r="M73" s="243">
        <v>0</v>
      </c>
      <c r="N73" s="243"/>
      <c r="O73" s="242">
        <v>0</v>
      </c>
      <c r="P73" s="245">
        <v>0</v>
      </c>
      <c r="Q73" s="242">
        <v>0</v>
      </c>
      <c r="R73" s="249">
        <v>0</v>
      </c>
      <c r="S73" s="233">
        <f t="shared" si="21"/>
        <v>0</v>
      </c>
      <c r="T73" s="234">
        <f t="shared" si="22"/>
        <v>0</v>
      </c>
      <c r="U73" s="235">
        <f t="shared" si="23"/>
        <v>0</v>
      </c>
      <c r="V73" s="236">
        <f t="shared" si="24"/>
        <v>0</v>
      </c>
      <c r="W73" s="235">
        <f t="shared" si="25"/>
        <v>0</v>
      </c>
      <c r="X73" s="237">
        <f t="shared" si="26"/>
        <v>0</v>
      </c>
    </row>
    <row r="74" spans="1:24" ht="12" customHeight="1" x14ac:dyDescent="0.25">
      <c r="A74" s="250">
        <v>2427</v>
      </c>
      <c r="B74" s="239" t="s">
        <v>197</v>
      </c>
      <c r="C74" s="240" t="s">
        <v>155</v>
      </c>
      <c r="D74" s="241">
        <v>0.28000000000000003</v>
      </c>
      <c r="E74" s="242">
        <v>0</v>
      </c>
      <c r="F74" s="242">
        <v>0</v>
      </c>
      <c r="G74" s="243">
        <v>-16020.16</v>
      </c>
      <c r="H74" s="243"/>
      <c r="I74" s="242">
        <v>0</v>
      </c>
      <c r="J74" s="242">
        <v>192731.16</v>
      </c>
      <c r="K74" s="242">
        <v>196270.3</v>
      </c>
      <c r="L74" s="244">
        <f t="shared" si="27"/>
        <v>180250.14</v>
      </c>
      <c r="M74" s="243">
        <v>46203.41</v>
      </c>
      <c r="N74" s="243"/>
      <c r="O74" s="242">
        <v>17701.95</v>
      </c>
      <c r="P74" s="245">
        <v>38</v>
      </c>
      <c r="Q74" s="242">
        <v>12481.300000000003</v>
      </c>
      <c r="R74" s="241">
        <v>12481.3</v>
      </c>
      <c r="S74" s="233">
        <f t="shared" si="21"/>
        <v>12481.300000000003</v>
      </c>
      <c r="T74" s="234">
        <f t="shared" si="22"/>
        <v>0</v>
      </c>
      <c r="U74" s="235">
        <f t="shared" si="23"/>
        <v>28501.460000000003</v>
      </c>
      <c r="V74" s="236">
        <f t="shared" si="24"/>
        <v>28501.460000000003</v>
      </c>
      <c r="W74" s="235">
        <f t="shared" si="25"/>
        <v>12481.01999999999</v>
      </c>
      <c r="X74" s="237">
        <f t="shared" si="26"/>
        <v>0.28000000000974978</v>
      </c>
    </row>
    <row r="75" spans="1:24" ht="12" customHeight="1" x14ac:dyDescent="0.25">
      <c r="A75" s="250"/>
      <c r="B75" s="239"/>
      <c r="C75" s="240" t="s">
        <v>156</v>
      </c>
      <c r="D75" s="241">
        <v>0</v>
      </c>
      <c r="E75" s="242">
        <v>0</v>
      </c>
      <c r="F75" s="247">
        <v>0</v>
      </c>
      <c r="G75" s="248">
        <v>0</v>
      </c>
      <c r="H75" s="248"/>
      <c r="I75" s="242">
        <v>0</v>
      </c>
      <c r="J75" s="242">
        <v>0</v>
      </c>
      <c r="K75" s="242">
        <v>0</v>
      </c>
      <c r="L75" s="244">
        <f t="shared" si="27"/>
        <v>0</v>
      </c>
      <c r="M75" s="243">
        <v>0</v>
      </c>
      <c r="N75" s="243"/>
      <c r="O75" s="242">
        <v>0</v>
      </c>
      <c r="P75" s="245">
        <v>0</v>
      </c>
      <c r="Q75" s="242">
        <v>0</v>
      </c>
      <c r="R75" s="249">
        <v>0</v>
      </c>
      <c r="S75" s="233">
        <f t="shared" si="21"/>
        <v>0</v>
      </c>
      <c r="T75" s="234">
        <f t="shared" si="22"/>
        <v>0</v>
      </c>
      <c r="U75" s="235">
        <f t="shared" si="23"/>
        <v>0</v>
      </c>
      <c r="V75" s="236">
        <f t="shared" si="24"/>
        <v>0</v>
      </c>
      <c r="W75" s="235">
        <f t="shared" si="25"/>
        <v>0</v>
      </c>
      <c r="X75" s="237">
        <f t="shared" si="26"/>
        <v>0</v>
      </c>
    </row>
    <row r="76" spans="1:24" ht="15" customHeight="1" x14ac:dyDescent="0.25">
      <c r="A76" s="231">
        <v>53601</v>
      </c>
      <c r="B76" s="232" t="s">
        <v>166</v>
      </c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3">
        <f t="shared" si="21"/>
        <v>0</v>
      </c>
      <c r="T76" s="234">
        <f t="shared" si="22"/>
        <v>0</v>
      </c>
      <c r="U76" s="235">
        <f t="shared" si="23"/>
        <v>0</v>
      </c>
      <c r="V76" s="236">
        <f t="shared" si="24"/>
        <v>0</v>
      </c>
      <c r="W76" s="235">
        <f t="shared" si="25"/>
        <v>0</v>
      </c>
      <c r="X76" s="237">
        <f t="shared" si="26"/>
        <v>0</v>
      </c>
    </row>
    <row r="77" spans="1:24" ht="12" customHeight="1" x14ac:dyDescent="0.25">
      <c r="A77" s="250">
        <v>2922</v>
      </c>
      <c r="B77" s="239" t="s">
        <v>198</v>
      </c>
      <c r="C77" s="240" t="s">
        <v>155</v>
      </c>
      <c r="D77" s="241">
        <v>21.9</v>
      </c>
      <c r="E77" s="242">
        <v>0</v>
      </c>
      <c r="F77" s="242">
        <v>2144.79</v>
      </c>
      <c r="G77" s="243">
        <v>0</v>
      </c>
      <c r="H77" s="243"/>
      <c r="I77" s="242">
        <v>0</v>
      </c>
      <c r="J77" s="242">
        <v>85549.859999999986</v>
      </c>
      <c r="K77" s="242">
        <v>84178.21</v>
      </c>
      <c r="L77" s="244">
        <f t="shared" ref="L77:L78" si="28">E77+F77+J77-R77+D77</f>
        <v>86322.999999999971</v>
      </c>
      <c r="M77" s="243">
        <v>12759.59</v>
      </c>
      <c r="N77" s="243"/>
      <c r="O77" s="242">
        <v>13510.830000000002</v>
      </c>
      <c r="P77" s="245">
        <v>106</v>
      </c>
      <c r="Q77" s="242">
        <v>-751.23999999999978</v>
      </c>
      <c r="R77" s="241">
        <v>1393.55</v>
      </c>
      <c r="S77" s="233">
        <f t="shared" si="21"/>
        <v>1393.5499999999993</v>
      </c>
      <c r="T77" s="234">
        <f t="shared" si="22"/>
        <v>0</v>
      </c>
      <c r="U77" s="235">
        <f t="shared" si="23"/>
        <v>-751.2400000000016</v>
      </c>
      <c r="V77" s="236">
        <f t="shared" si="24"/>
        <v>-751.2400000000016</v>
      </c>
      <c r="W77" s="235">
        <f t="shared" si="25"/>
        <v>1371.6500000000087</v>
      </c>
      <c r="X77" s="237">
        <f t="shared" si="26"/>
        <v>21.899999999991223</v>
      </c>
    </row>
    <row r="78" spans="1:24" ht="12" customHeight="1" x14ac:dyDescent="0.25">
      <c r="A78" s="250"/>
      <c r="B78" s="239"/>
      <c r="C78" s="240" t="s">
        <v>156</v>
      </c>
      <c r="D78" s="241">
        <v>0</v>
      </c>
      <c r="E78" s="242">
        <v>0</v>
      </c>
      <c r="F78" s="247">
        <v>0</v>
      </c>
      <c r="G78" s="248">
        <v>0</v>
      </c>
      <c r="H78" s="248"/>
      <c r="I78" s="242">
        <v>0</v>
      </c>
      <c r="J78" s="242">
        <v>0</v>
      </c>
      <c r="K78" s="242">
        <v>0</v>
      </c>
      <c r="L78" s="244">
        <f t="shared" si="28"/>
        <v>0</v>
      </c>
      <c r="M78" s="243">
        <v>0</v>
      </c>
      <c r="N78" s="243"/>
      <c r="O78" s="242">
        <v>0</v>
      </c>
      <c r="P78" s="245">
        <v>0</v>
      </c>
      <c r="Q78" s="242">
        <v>0</v>
      </c>
      <c r="R78" s="249">
        <v>0</v>
      </c>
      <c r="S78" s="233">
        <f t="shared" si="21"/>
        <v>0</v>
      </c>
      <c r="T78" s="234">
        <f t="shared" si="22"/>
        <v>0</v>
      </c>
      <c r="U78" s="235">
        <f t="shared" si="23"/>
        <v>0</v>
      </c>
      <c r="V78" s="236">
        <f t="shared" si="24"/>
        <v>0</v>
      </c>
      <c r="W78" s="235">
        <f t="shared" si="25"/>
        <v>0</v>
      </c>
      <c r="X78" s="237">
        <f t="shared" si="26"/>
        <v>0</v>
      </c>
    </row>
    <row r="79" spans="1:24" ht="15" customHeight="1" x14ac:dyDescent="0.25">
      <c r="A79" s="231">
        <v>58004</v>
      </c>
      <c r="B79" s="232" t="s">
        <v>174</v>
      </c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3">
        <f t="shared" si="21"/>
        <v>0</v>
      </c>
      <c r="T79" s="234">
        <f t="shared" si="22"/>
        <v>0</v>
      </c>
      <c r="U79" s="235">
        <f t="shared" si="23"/>
        <v>0</v>
      </c>
      <c r="V79" s="236">
        <f t="shared" si="24"/>
        <v>0</v>
      </c>
      <c r="W79" s="235">
        <f t="shared" si="25"/>
        <v>0</v>
      </c>
      <c r="X79" s="237">
        <f t="shared" si="26"/>
        <v>0</v>
      </c>
    </row>
    <row r="80" spans="1:24" ht="12" customHeight="1" x14ac:dyDescent="0.25">
      <c r="A80" s="250">
        <v>2588</v>
      </c>
      <c r="B80" s="239" t="s">
        <v>199</v>
      </c>
      <c r="C80" s="240" t="s">
        <v>155</v>
      </c>
      <c r="D80" s="241">
        <v>0</v>
      </c>
      <c r="E80" s="242">
        <v>-540.5</v>
      </c>
      <c r="F80" s="242">
        <v>0</v>
      </c>
      <c r="G80" s="243">
        <v>-5838.43</v>
      </c>
      <c r="H80" s="243"/>
      <c r="I80" s="242">
        <v>0</v>
      </c>
      <c r="J80" s="242">
        <v>80406.14</v>
      </c>
      <c r="K80" s="242">
        <v>83702.27</v>
      </c>
      <c r="L80" s="244">
        <f t="shared" ref="L80:L87" si="29">E80+F80+J80-R80+D80</f>
        <v>77323.34</v>
      </c>
      <c r="M80" s="243">
        <v>16618</v>
      </c>
      <c r="N80" s="243"/>
      <c r="O80" s="242">
        <v>8237.27</v>
      </c>
      <c r="P80" s="245">
        <v>50</v>
      </c>
      <c r="Q80" s="242">
        <v>2542.2999999999993</v>
      </c>
      <c r="R80" s="241">
        <v>2542.3000000000002</v>
      </c>
      <c r="S80" s="233">
        <f t="shared" si="21"/>
        <v>2542.2999999999993</v>
      </c>
      <c r="T80" s="234">
        <f t="shared" si="22"/>
        <v>0</v>
      </c>
      <c r="U80" s="235">
        <f t="shared" si="23"/>
        <v>8380.73</v>
      </c>
      <c r="V80" s="236">
        <f t="shared" si="24"/>
        <v>8380.73</v>
      </c>
      <c r="W80" s="235">
        <f t="shared" si="25"/>
        <v>2542.3000000000029</v>
      </c>
      <c r="X80" s="237">
        <f t="shared" si="26"/>
        <v>0</v>
      </c>
    </row>
    <row r="81" spans="1:25" ht="12" customHeight="1" x14ac:dyDescent="0.25">
      <c r="A81" s="250"/>
      <c r="B81" s="239"/>
      <c r="C81" s="240" t="s">
        <v>156</v>
      </c>
      <c r="D81" s="241">
        <v>0</v>
      </c>
      <c r="E81" s="242">
        <v>0</v>
      </c>
      <c r="F81" s="247">
        <v>0</v>
      </c>
      <c r="G81" s="248">
        <v>0</v>
      </c>
      <c r="H81" s="248"/>
      <c r="I81" s="242">
        <v>0</v>
      </c>
      <c r="J81" s="242">
        <v>0</v>
      </c>
      <c r="K81" s="242">
        <v>0</v>
      </c>
      <c r="L81" s="244">
        <f t="shared" si="29"/>
        <v>0</v>
      </c>
      <c r="M81" s="243">
        <v>0</v>
      </c>
      <c r="N81" s="243"/>
      <c r="O81" s="242">
        <v>0</v>
      </c>
      <c r="P81" s="245">
        <v>0</v>
      </c>
      <c r="Q81" s="242">
        <v>0</v>
      </c>
      <c r="R81" s="249">
        <v>0</v>
      </c>
      <c r="S81" s="233">
        <f t="shared" si="21"/>
        <v>0</v>
      </c>
      <c r="T81" s="234">
        <f t="shared" si="22"/>
        <v>0</v>
      </c>
      <c r="U81" s="235">
        <f t="shared" si="23"/>
        <v>0</v>
      </c>
      <c r="V81" s="236">
        <f t="shared" si="24"/>
        <v>0</v>
      </c>
      <c r="W81" s="235">
        <f t="shared" si="25"/>
        <v>0</v>
      </c>
      <c r="X81" s="237">
        <f t="shared" si="26"/>
        <v>0</v>
      </c>
    </row>
    <row r="82" spans="1:25" ht="12" customHeight="1" x14ac:dyDescent="0.25">
      <c r="A82" s="250">
        <v>2602</v>
      </c>
      <c r="B82" s="239" t="s">
        <v>200</v>
      </c>
      <c r="C82" s="240" t="s">
        <v>155</v>
      </c>
      <c r="D82" s="241">
        <v>0</v>
      </c>
      <c r="E82" s="242">
        <v>-3985.52</v>
      </c>
      <c r="F82" s="242">
        <v>0</v>
      </c>
      <c r="G82" s="243">
        <v>-7550.69</v>
      </c>
      <c r="H82" s="243"/>
      <c r="I82" s="242">
        <v>0</v>
      </c>
      <c r="J82" s="242">
        <v>207228.48</v>
      </c>
      <c r="K82" s="242">
        <v>213588.91</v>
      </c>
      <c r="L82" s="244">
        <f t="shared" si="29"/>
        <v>202052.7</v>
      </c>
      <c r="M82" s="243">
        <v>26195.54</v>
      </c>
      <c r="N82" s="243"/>
      <c r="O82" s="242">
        <v>17454.59</v>
      </c>
      <c r="P82" s="245">
        <v>67</v>
      </c>
      <c r="Q82" s="242">
        <v>1190.260000000002</v>
      </c>
      <c r="R82" s="241">
        <v>1190.26</v>
      </c>
      <c r="S82" s="233">
        <f t="shared" si="21"/>
        <v>1190.260000000002</v>
      </c>
      <c r="T82" s="234">
        <f t="shared" si="22"/>
        <v>-2.0463630789890885E-12</v>
      </c>
      <c r="U82" s="235">
        <f t="shared" si="23"/>
        <v>8740.9500000000007</v>
      </c>
      <c r="V82" s="236">
        <f t="shared" si="24"/>
        <v>8740.9500000000007</v>
      </c>
      <c r="W82" s="235">
        <f t="shared" si="25"/>
        <v>1190.2600000000093</v>
      </c>
      <c r="X82" s="237">
        <f t="shared" si="26"/>
        <v>-9.3223206931725144E-12</v>
      </c>
    </row>
    <row r="83" spans="1:25" ht="12" customHeight="1" x14ac:dyDescent="0.25">
      <c r="A83" s="250"/>
      <c r="B83" s="239"/>
      <c r="C83" s="240" t="s">
        <v>156</v>
      </c>
      <c r="D83" s="241">
        <v>0</v>
      </c>
      <c r="E83" s="242">
        <v>0</v>
      </c>
      <c r="F83" s="247">
        <v>0</v>
      </c>
      <c r="G83" s="248">
        <v>0</v>
      </c>
      <c r="H83" s="248"/>
      <c r="I83" s="242">
        <v>0</v>
      </c>
      <c r="J83" s="242">
        <v>0</v>
      </c>
      <c r="K83" s="242">
        <v>0</v>
      </c>
      <c r="L83" s="244">
        <f t="shared" si="29"/>
        <v>0</v>
      </c>
      <c r="M83" s="243">
        <v>0</v>
      </c>
      <c r="N83" s="243"/>
      <c r="O83" s="242">
        <v>0</v>
      </c>
      <c r="P83" s="245">
        <v>0</v>
      </c>
      <c r="Q83" s="242">
        <v>0</v>
      </c>
      <c r="R83" s="249">
        <v>0</v>
      </c>
      <c r="S83" s="233">
        <f t="shared" si="21"/>
        <v>0</v>
      </c>
      <c r="T83" s="234">
        <f t="shared" si="22"/>
        <v>0</v>
      </c>
      <c r="U83" s="235">
        <f t="shared" si="23"/>
        <v>0</v>
      </c>
      <c r="V83" s="236">
        <f t="shared" si="24"/>
        <v>0</v>
      </c>
      <c r="W83" s="235">
        <f t="shared" si="25"/>
        <v>0</v>
      </c>
      <c r="X83" s="237">
        <f t="shared" si="26"/>
        <v>0</v>
      </c>
    </row>
    <row r="84" spans="1:25" ht="12" customHeight="1" x14ac:dyDescent="0.25">
      <c r="A84" s="250">
        <v>3714</v>
      </c>
      <c r="B84" s="239" t="s">
        <v>201</v>
      </c>
      <c r="C84" s="240" t="s">
        <v>155</v>
      </c>
      <c r="D84" s="241">
        <v>4400.1899999999996</v>
      </c>
      <c r="E84" s="242">
        <v>0</v>
      </c>
      <c r="F84" s="242">
        <v>4640.47</v>
      </c>
      <c r="G84" s="243">
        <v>0</v>
      </c>
      <c r="H84" s="243"/>
      <c r="I84" s="242">
        <v>0</v>
      </c>
      <c r="J84" s="242">
        <v>20926.010000000002</v>
      </c>
      <c r="K84" s="242">
        <v>21885.119999999999</v>
      </c>
      <c r="L84" s="244">
        <f t="shared" si="29"/>
        <v>26525.59</v>
      </c>
      <c r="M84" s="243">
        <v>3441.08</v>
      </c>
      <c r="N84" s="243"/>
      <c r="O84" s="242">
        <v>4640.47</v>
      </c>
      <c r="P84" s="245">
        <v>135</v>
      </c>
      <c r="Q84" s="242">
        <v>-1199.3900000000003</v>
      </c>
      <c r="R84" s="241">
        <v>3441.08</v>
      </c>
      <c r="S84" s="233">
        <f t="shared" si="21"/>
        <v>3441.08</v>
      </c>
      <c r="T84" s="234">
        <f t="shared" si="22"/>
        <v>0</v>
      </c>
      <c r="U84" s="235">
        <f t="shared" si="23"/>
        <v>-1199.3900000000003</v>
      </c>
      <c r="V84" s="236">
        <f t="shared" si="24"/>
        <v>-1199.3900000000003</v>
      </c>
      <c r="W84" s="235">
        <f t="shared" si="25"/>
        <v>-959.10999999999694</v>
      </c>
      <c r="X84" s="237">
        <f t="shared" si="26"/>
        <v>4400.1899999999969</v>
      </c>
    </row>
    <row r="85" spans="1:25" ht="12" customHeight="1" x14ac:dyDescent="0.25">
      <c r="A85" s="250"/>
      <c r="B85" s="239"/>
      <c r="C85" s="240" t="s">
        <v>156</v>
      </c>
      <c r="D85" s="241">
        <v>0</v>
      </c>
      <c r="E85" s="242">
        <v>0</v>
      </c>
      <c r="F85" s="247">
        <v>0</v>
      </c>
      <c r="G85" s="248">
        <v>0</v>
      </c>
      <c r="H85" s="248"/>
      <c r="I85" s="242">
        <v>0</v>
      </c>
      <c r="J85" s="242">
        <v>0</v>
      </c>
      <c r="K85" s="242">
        <v>0</v>
      </c>
      <c r="L85" s="244">
        <f t="shared" si="29"/>
        <v>0</v>
      </c>
      <c r="M85" s="243">
        <v>0</v>
      </c>
      <c r="N85" s="243"/>
      <c r="O85" s="242">
        <v>0</v>
      </c>
      <c r="P85" s="245">
        <v>0</v>
      </c>
      <c r="Q85" s="242">
        <v>0</v>
      </c>
      <c r="R85" s="249">
        <v>0</v>
      </c>
      <c r="S85" s="233">
        <f t="shared" si="21"/>
        <v>0</v>
      </c>
      <c r="T85" s="234">
        <f t="shared" si="22"/>
        <v>0</v>
      </c>
      <c r="U85" s="235">
        <f t="shared" si="23"/>
        <v>0</v>
      </c>
      <c r="V85" s="236">
        <f t="shared" si="24"/>
        <v>0</v>
      </c>
      <c r="W85" s="235">
        <f t="shared" si="25"/>
        <v>0</v>
      </c>
      <c r="X85" s="237">
        <f t="shared" si="26"/>
        <v>0</v>
      </c>
    </row>
    <row r="86" spans="1:25" ht="12" customHeight="1" x14ac:dyDescent="0.25">
      <c r="A86" s="250">
        <v>6664</v>
      </c>
      <c r="B86" s="239" t="s">
        <v>202</v>
      </c>
      <c r="C86" s="240" t="s">
        <v>155</v>
      </c>
      <c r="D86" s="241">
        <v>0</v>
      </c>
      <c r="E86" s="242">
        <v>-475.54</v>
      </c>
      <c r="F86" s="242">
        <v>0</v>
      </c>
      <c r="G86" s="243">
        <v>-7125.15</v>
      </c>
      <c r="H86" s="243"/>
      <c r="I86" s="242">
        <v>0</v>
      </c>
      <c r="J86" s="242">
        <v>77090.709999999992</v>
      </c>
      <c r="K86" s="242">
        <v>83925.67</v>
      </c>
      <c r="L86" s="244">
        <f t="shared" si="29"/>
        <v>76324.98</v>
      </c>
      <c r="M86" s="243">
        <v>14079.46</v>
      </c>
      <c r="N86" s="243"/>
      <c r="O86" s="242">
        <v>6664.12</v>
      </c>
      <c r="P86" s="245">
        <v>47</v>
      </c>
      <c r="Q86" s="242">
        <v>290.18999999999869</v>
      </c>
      <c r="R86" s="241">
        <v>290.19</v>
      </c>
      <c r="S86" s="233">
        <f t="shared" si="21"/>
        <v>290.1899999999996</v>
      </c>
      <c r="T86" s="234">
        <f t="shared" si="22"/>
        <v>0</v>
      </c>
      <c r="U86" s="235">
        <f t="shared" si="23"/>
        <v>7415.3399999999992</v>
      </c>
      <c r="V86" s="236">
        <f t="shared" si="24"/>
        <v>7415.3399999999992</v>
      </c>
      <c r="W86" s="235">
        <f t="shared" si="25"/>
        <v>290.19000000000233</v>
      </c>
      <c r="X86" s="237">
        <f t="shared" si="26"/>
        <v>-2.3305801732931286E-12</v>
      </c>
      <c r="Y86" s="201" t="s">
        <v>203</v>
      </c>
    </row>
    <row r="87" spans="1:25" ht="12" customHeight="1" x14ac:dyDescent="0.25">
      <c r="A87" s="250"/>
      <c r="B87" s="239"/>
      <c r="C87" s="240" t="s">
        <v>156</v>
      </c>
      <c r="D87" s="241">
        <v>0</v>
      </c>
      <c r="E87" s="242">
        <v>0</v>
      </c>
      <c r="F87" s="247">
        <v>0</v>
      </c>
      <c r="G87" s="248">
        <v>0</v>
      </c>
      <c r="H87" s="248"/>
      <c r="I87" s="242">
        <v>0</v>
      </c>
      <c r="J87" s="242">
        <v>0</v>
      </c>
      <c r="K87" s="242">
        <v>0</v>
      </c>
      <c r="L87" s="244">
        <f t="shared" si="29"/>
        <v>0</v>
      </c>
      <c r="M87" s="243">
        <v>0</v>
      </c>
      <c r="N87" s="243"/>
      <c r="O87" s="242">
        <v>0</v>
      </c>
      <c r="P87" s="245">
        <v>0</v>
      </c>
      <c r="Q87" s="242">
        <v>0</v>
      </c>
      <c r="R87" s="249">
        <v>0</v>
      </c>
      <c r="S87" s="233">
        <f t="shared" si="21"/>
        <v>0</v>
      </c>
      <c r="T87" s="234">
        <f t="shared" si="22"/>
        <v>0</v>
      </c>
      <c r="U87" s="235">
        <f t="shared" si="23"/>
        <v>0</v>
      </c>
      <c r="V87" s="236">
        <f t="shared" si="24"/>
        <v>0</v>
      </c>
      <c r="W87" s="235">
        <f t="shared" si="25"/>
        <v>0</v>
      </c>
      <c r="X87" s="237">
        <f t="shared" si="26"/>
        <v>0</v>
      </c>
    </row>
    <row r="88" spans="1:25" ht="15" customHeight="1" x14ac:dyDescent="0.25">
      <c r="A88" s="224" t="s">
        <v>204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33">
        <f t="shared" si="21"/>
        <v>0</v>
      </c>
      <c r="T88" s="234">
        <f t="shared" si="22"/>
        <v>0</v>
      </c>
      <c r="U88" s="235">
        <f t="shared" si="23"/>
        <v>0</v>
      </c>
      <c r="V88" s="236">
        <f t="shared" si="24"/>
        <v>0</v>
      </c>
      <c r="W88" s="235">
        <f t="shared" si="25"/>
        <v>0</v>
      </c>
      <c r="X88" s="237">
        <f t="shared" si="26"/>
        <v>0</v>
      </c>
    </row>
    <row r="89" spans="1:25" ht="15" customHeight="1" x14ac:dyDescent="0.25">
      <c r="A89" s="231">
        <v>53002</v>
      </c>
      <c r="B89" s="232" t="s">
        <v>157</v>
      </c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3">
        <f t="shared" si="21"/>
        <v>0</v>
      </c>
      <c r="T89" s="234">
        <f t="shared" si="22"/>
        <v>0</v>
      </c>
      <c r="U89" s="235">
        <f t="shared" si="23"/>
        <v>0</v>
      </c>
      <c r="V89" s="236">
        <f t="shared" si="24"/>
        <v>0</v>
      </c>
      <c r="W89" s="235">
        <f t="shared" si="25"/>
        <v>0</v>
      </c>
      <c r="X89" s="237">
        <f t="shared" si="26"/>
        <v>0</v>
      </c>
    </row>
    <row r="90" spans="1:25" ht="12" customHeight="1" x14ac:dyDescent="0.25">
      <c r="A90" s="250">
        <v>1427</v>
      </c>
      <c r="B90" s="239" t="s">
        <v>205</v>
      </c>
      <c r="C90" s="240" t="s">
        <v>155</v>
      </c>
      <c r="D90" s="241">
        <v>694.91</v>
      </c>
      <c r="E90" s="242">
        <v>0</v>
      </c>
      <c r="F90" s="242">
        <v>0</v>
      </c>
      <c r="G90" s="243">
        <v>-14612.11</v>
      </c>
      <c r="H90" s="243"/>
      <c r="I90" s="242">
        <v>0</v>
      </c>
      <c r="J90" s="242">
        <v>119751.25</v>
      </c>
      <c r="K90" s="242">
        <v>134659.51999999999</v>
      </c>
      <c r="L90" s="244">
        <f t="shared" ref="L90:L95" si="30">E90+F90+J90-R90+D90</f>
        <v>120047.40000000001</v>
      </c>
      <c r="M90" s="243">
        <v>20443.900000000001</v>
      </c>
      <c r="N90" s="243"/>
      <c r="O90" s="242">
        <v>5433.03</v>
      </c>
      <c r="P90" s="245">
        <v>27</v>
      </c>
      <c r="Q90" s="242">
        <v>398.76000000000204</v>
      </c>
      <c r="R90" s="241">
        <v>398.76</v>
      </c>
      <c r="S90" s="233">
        <f t="shared" si="21"/>
        <v>398.76000000000113</v>
      </c>
      <c r="T90" s="234">
        <f t="shared" si="22"/>
        <v>-1.1368683772161603E-12</v>
      </c>
      <c r="U90" s="235">
        <f t="shared" si="23"/>
        <v>15010.870000000003</v>
      </c>
      <c r="V90" s="236">
        <f t="shared" si="24"/>
        <v>15010.870000000003</v>
      </c>
      <c r="W90" s="235">
        <f t="shared" si="25"/>
        <v>-296.15000000000873</v>
      </c>
      <c r="X90" s="237">
        <f t="shared" si="26"/>
        <v>694.91000000000872</v>
      </c>
    </row>
    <row r="91" spans="1:25" ht="12" customHeight="1" x14ac:dyDescent="0.25">
      <c r="A91" s="250"/>
      <c r="B91" s="239"/>
      <c r="C91" s="240" t="s">
        <v>156</v>
      </c>
      <c r="D91" s="241">
        <v>0</v>
      </c>
      <c r="E91" s="242">
        <v>0</v>
      </c>
      <c r="F91" s="247">
        <v>0</v>
      </c>
      <c r="G91" s="248">
        <v>0</v>
      </c>
      <c r="H91" s="248"/>
      <c r="I91" s="242">
        <v>0</v>
      </c>
      <c r="J91" s="242">
        <v>0</v>
      </c>
      <c r="K91" s="242">
        <v>0</v>
      </c>
      <c r="L91" s="244">
        <f t="shared" si="30"/>
        <v>0</v>
      </c>
      <c r="M91" s="243">
        <v>0</v>
      </c>
      <c r="N91" s="243"/>
      <c r="O91" s="242">
        <v>0</v>
      </c>
      <c r="P91" s="245">
        <v>0</v>
      </c>
      <c r="Q91" s="242">
        <v>0</v>
      </c>
      <c r="R91" s="249">
        <v>0</v>
      </c>
      <c r="S91" s="233">
        <f t="shared" si="21"/>
        <v>0</v>
      </c>
      <c r="T91" s="234">
        <f t="shared" si="22"/>
        <v>0</v>
      </c>
      <c r="U91" s="235">
        <f t="shared" si="23"/>
        <v>0</v>
      </c>
      <c r="V91" s="236">
        <f t="shared" si="24"/>
        <v>0</v>
      </c>
      <c r="W91" s="235">
        <f t="shared" si="25"/>
        <v>0</v>
      </c>
      <c r="X91" s="237">
        <f t="shared" si="26"/>
        <v>0</v>
      </c>
    </row>
    <row r="92" spans="1:25" ht="12" customHeight="1" x14ac:dyDescent="0.25">
      <c r="A92" s="250">
        <v>1428</v>
      </c>
      <c r="B92" s="239" t="s">
        <v>206</v>
      </c>
      <c r="C92" s="240" t="s">
        <v>155</v>
      </c>
      <c r="D92" s="241">
        <v>3093.1</v>
      </c>
      <c r="E92" s="242">
        <v>0</v>
      </c>
      <c r="F92" s="242">
        <v>0</v>
      </c>
      <c r="G92" s="243">
        <v>-1159.79</v>
      </c>
      <c r="H92" s="243"/>
      <c r="I92" s="242">
        <v>0</v>
      </c>
      <c r="J92" s="242">
        <v>28834.260000000002</v>
      </c>
      <c r="K92" s="242">
        <v>17888.96</v>
      </c>
      <c r="L92" s="244">
        <f t="shared" si="30"/>
        <v>16729.18</v>
      </c>
      <c r="M92" s="243">
        <v>16759.900000000001</v>
      </c>
      <c r="N92" s="243"/>
      <c r="O92" s="242">
        <v>401.93</v>
      </c>
      <c r="P92" s="245">
        <v>2</v>
      </c>
      <c r="Q92" s="242">
        <v>15198.180000000002</v>
      </c>
      <c r="R92" s="241">
        <v>15198.18</v>
      </c>
      <c r="S92" s="233">
        <f t="shared" si="21"/>
        <v>15198.18</v>
      </c>
      <c r="T92" s="234">
        <f t="shared" si="22"/>
        <v>0</v>
      </c>
      <c r="U92" s="235">
        <f t="shared" si="23"/>
        <v>16357.970000000001</v>
      </c>
      <c r="V92" s="236">
        <f t="shared" si="24"/>
        <v>16357.970000000001</v>
      </c>
      <c r="W92" s="235">
        <f t="shared" si="25"/>
        <v>12105.080000000002</v>
      </c>
      <c r="X92" s="237">
        <f t="shared" si="26"/>
        <v>3093.0999999999985</v>
      </c>
      <c r="Y92" s="201" t="s">
        <v>203</v>
      </c>
    </row>
    <row r="93" spans="1:25" ht="12" customHeight="1" x14ac:dyDescent="0.25">
      <c r="A93" s="250"/>
      <c r="B93" s="239"/>
      <c r="C93" s="240" t="s">
        <v>156</v>
      </c>
      <c r="D93" s="241">
        <v>0</v>
      </c>
      <c r="E93" s="242">
        <v>0</v>
      </c>
      <c r="F93" s="247">
        <v>0</v>
      </c>
      <c r="G93" s="248">
        <v>0</v>
      </c>
      <c r="H93" s="248"/>
      <c r="I93" s="242">
        <v>0</v>
      </c>
      <c r="J93" s="242">
        <v>0</v>
      </c>
      <c r="K93" s="242">
        <v>0</v>
      </c>
      <c r="L93" s="244">
        <f t="shared" si="30"/>
        <v>0</v>
      </c>
      <c r="M93" s="243">
        <v>0</v>
      </c>
      <c r="N93" s="243"/>
      <c r="O93" s="242">
        <v>0</v>
      </c>
      <c r="P93" s="245">
        <v>0</v>
      </c>
      <c r="Q93" s="242">
        <v>0</v>
      </c>
      <c r="R93" s="249">
        <v>0</v>
      </c>
      <c r="S93" s="233">
        <f t="shared" si="21"/>
        <v>0</v>
      </c>
      <c r="T93" s="234">
        <f t="shared" si="22"/>
        <v>0</v>
      </c>
      <c r="U93" s="235">
        <f t="shared" si="23"/>
        <v>0</v>
      </c>
      <c r="V93" s="236">
        <f t="shared" si="24"/>
        <v>0</v>
      </c>
      <c r="W93" s="235">
        <f t="shared" si="25"/>
        <v>0</v>
      </c>
      <c r="X93" s="237">
        <f t="shared" si="26"/>
        <v>0</v>
      </c>
    </row>
    <row r="94" spans="1:25" ht="12" customHeight="1" x14ac:dyDescent="0.25">
      <c r="A94" s="250">
        <v>2988</v>
      </c>
      <c r="B94" s="239" t="s">
        <v>207</v>
      </c>
      <c r="C94" s="240" t="s">
        <v>155</v>
      </c>
      <c r="D94" s="241">
        <v>0</v>
      </c>
      <c r="E94" s="242">
        <v>-356.31</v>
      </c>
      <c r="F94" s="242">
        <v>0</v>
      </c>
      <c r="G94" s="243">
        <v>-7579.15</v>
      </c>
      <c r="H94" s="243"/>
      <c r="I94" s="242">
        <v>0</v>
      </c>
      <c r="J94" s="242">
        <v>118167.78000000001</v>
      </c>
      <c r="K94" s="242">
        <v>124943.66</v>
      </c>
      <c r="L94" s="244">
        <f t="shared" si="30"/>
        <v>117008.21000000002</v>
      </c>
      <c r="M94" s="243">
        <v>23613.41</v>
      </c>
      <c r="N94" s="243"/>
      <c r="O94" s="242">
        <v>15231</v>
      </c>
      <c r="P94" s="245">
        <v>65</v>
      </c>
      <c r="Q94" s="242">
        <v>803.2599999999984</v>
      </c>
      <c r="R94" s="241">
        <v>803.26</v>
      </c>
      <c r="S94" s="233">
        <f t="shared" si="21"/>
        <v>803.26000000000022</v>
      </c>
      <c r="T94" s="234">
        <f t="shared" si="22"/>
        <v>0</v>
      </c>
      <c r="U94" s="235">
        <f t="shared" si="23"/>
        <v>8382.41</v>
      </c>
      <c r="V94" s="236">
        <f t="shared" si="24"/>
        <v>8382.41</v>
      </c>
      <c r="W94" s="235">
        <f t="shared" si="25"/>
        <v>803.25999999999476</v>
      </c>
      <c r="X94" s="237">
        <f t="shared" si="26"/>
        <v>5.2295945351943374E-12</v>
      </c>
    </row>
    <row r="95" spans="1:25" ht="12" customHeight="1" x14ac:dyDescent="0.25">
      <c r="A95" s="250"/>
      <c r="B95" s="239"/>
      <c r="C95" s="240" t="s">
        <v>156</v>
      </c>
      <c r="D95" s="241">
        <v>0</v>
      </c>
      <c r="E95" s="242">
        <v>0</v>
      </c>
      <c r="F95" s="247">
        <v>0</v>
      </c>
      <c r="G95" s="248">
        <v>0</v>
      </c>
      <c r="H95" s="248"/>
      <c r="I95" s="242">
        <v>0</v>
      </c>
      <c r="J95" s="242">
        <v>0</v>
      </c>
      <c r="K95" s="242">
        <v>0</v>
      </c>
      <c r="L95" s="244">
        <f t="shared" si="30"/>
        <v>0</v>
      </c>
      <c r="M95" s="243">
        <v>0</v>
      </c>
      <c r="N95" s="243"/>
      <c r="O95" s="242">
        <v>0</v>
      </c>
      <c r="P95" s="245">
        <v>0</v>
      </c>
      <c r="Q95" s="242">
        <v>0</v>
      </c>
      <c r="R95" s="249">
        <v>0</v>
      </c>
      <c r="S95" s="233">
        <f t="shared" si="21"/>
        <v>0</v>
      </c>
      <c r="T95" s="234">
        <f t="shared" si="22"/>
        <v>0</v>
      </c>
      <c r="U95" s="235">
        <f t="shared" si="23"/>
        <v>0</v>
      </c>
      <c r="V95" s="236">
        <f t="shared" si="24"/>
        <v>0</v>
      </c>
      <c r="W95" s="235">
        <f t="shared" si="25"/>
        <v>0</v>
      </c>
      <c r="X95" s="237">
        <f t="shared" si="26"/>
        <v>0</v>
      </c>
    </row>
    <row r="96" spans="1:25" ht="15" customHeight="1" x14ac:dyDescent="0.25">
      <c r="A96" s="231">
        <v>53601</v>
      </c>
      <c r="B96" s="232" t="s">
        <v>166</v>
      </c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3">
        <f t="shared" si="21"/>
        <v>0</v>
      </c>
      <c r="T96" s="234">
        <f t="shared" si="22"/>
        <v>0</v>
      </c>
      <c r="U96" s="235">
        <f t="shared" si="23"/>
        <v>0</v>
      </c>
      <c r="V96" s="236">
        <f t="shared" si="24"/>
        <v>0</v>
      </c>
      <c r="W96" s="235">
        <f t="shared" si="25"/>
        <v>0</v>
      </c>
      <c r="X96" s="237">
        <f t="shared" si="26"/>
        <v>0</v>
      </c>
    </row>
    <row r="97" spans="1:37" ht="12" customHeight="1" x14ac:dyDescent="0.25">
      <c r="A97" s="250">
        <v>3215</v>
      </c>
      <c r="B97" s="239" t="s">
        <v>208</v>
      </c>
      <c r="C97" s="240" t="s">
        <v>155</v>
      </c>
      <c r="D97" s="241">
        <v>1728.27</v>
      </c>
      <c r="E97" s="242">
        <v>0</v>
      </c>
      <c r="F97" s="242">
        <v>1467.62</v>
      </c>
      <c r="G97" s="243">
        <v>0</v>
      </c>
      <c r="H97" s="243"/>
      <c r="I97" s="242">
        <v>0</v>
      </c>
      <c r="J97" s="242">
        <v>7053.3</v>
      </c>
      <c r="K97" s="242">
        <v>7622.94</v>
      </c>
      <c r="L97" s="244">
        <f t="shared" ref="L97:L98" si="31">E97+F97+J97-R97+D97</f>
        <v>9090.56</v>
      </c>
      <c r="M97" s="243">
        <v>1158.6300000000001</v>
      </c>
      <c r="N97" s="243"/>
      <c r="O97" s="242">
        <v>1467.62</v>
      </c>
      <c r="P97" s="245">
        <v>127</v>
      </c>
      <c r="Q97" s="242">
        <v>-308.98999999999978</v>
      </c>
      <c r="R97" s="241">
        <v>1158.6300000000001</v>
      </c>
      <c r="S97" s="233">
        <f t="shared" si="21"/>
        <v>1158.6300000000001</v>
      </c>
      <c r="T97" s="234">
        <f t="shared" si="22"/>
        <v>0</v>
      </c>
      <c r="U97" s="235">
        <f t="shared" si="23"/>
        <v>-308.98999999999978</v>
      </c>
      <c r="V97" s="236">
        <f t="shared" si="24"/>
        <v>-308.98999999999978</v>
      </c>
      <c r="W97" s="235">
        <f t="shared" si="25"/>
        <v>-569.63999999999942</v>
      </c>
      <c r="X97" s="237">
        <f t="shared" si="26"/>
        <v>1728.2699999999995</v>
      </c>
    </row>
    <row r="98" spans="1:37" ht="12" customHeight="1" x14ac:dyDescent="0.25">
      <c r="A98" s="250"/>
      <c r="B98" s="239"/>
      <c r="C98" s="240" t="s">
        <v>156</v>
      </c>
      <c r="D98" s="241">
        <v>0</v>
      </c>
      <c r="E98" s="242">
        <v>0</v>
      </c>
      <c r="F98" s="247">
        <v>0</v>
      </c>
      <c r="G98" s="248">
        <v>0</v>
      </c>
      <c r="H98" s="248"/>
      <c r="I98" s="242">
        <v>0</v>
      </c>
      <c r="J98" s="242">
        <v>0</v>
      </c>
      <c r="K98" s="242">
        <v>0</v>
      </c>
      <c r="L98" s="244">
        <f t="shared" si="31"/>
        <v>0</v>
      </c>
      <c r="M98" s="243">
        <v>0</v>
      </c>
      <c r="N98" s="243"/>
      <c r="O98" s="242">
        <v>0</v>
      </c>
      <c r="P98" s="245">
        <v>0</v>
      </c>
      <c r="Q98" s="242">
        <v>0</v>
      </c>
      <c r="R98" s="249">
        <v>0</v>
      </c>
      <c r="S98" s="233">
        <f t="shared" si="21"/>
        <v>0</v>
      </c>
      <c r="T98" s="234">
        <f t="shared" si="22"/>
        <v>0</v>
      </c>
      <c r="U98" s="235">
        <f t="shared" si="23"/>
        <v>0</v>
      </c>
      <c r="V98" s="236">
        <f t="shared" si="24"/>
        <v>0</v>
      </c>
      <c r="W98" s="235">
        <f t="shared" si="25"/>
        <v>0</v>
      </c>
      <c r="X98" s="237">
        <f t="shared" si="26"/>
        <v>0</v>
      </c>
    </row>
    <row r="99" spans="1:37" ht="15" customHeight="1" x14ac:dyDescent="0.25">
      <c r="A99" s="224" t="s">
        <v>209</v>
      </c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33">
        <f t="shared" si="21"/>
        <v>0</v>
      </c>
      <c r="T99" s="234">
        <f t="shared" si="22"/>
        <v>0</v>
      </c>
      <c r="U99" s="235">
        <f t="shared" si="23"/>
        <v>0</v>
      </c>
      <c r="V99" s="236">
        <f t="shared" si="24"/>
        <v>0</v>
      </c>
      <c r="W99" s="235">
        <f t="shared" si="25"/>
        <v>0</v>
      </c>
      <c r="X99" s="237">
        <f t="shared" si="26"/>
        <v>0</v>
      </c>
    </row>
    <row r="100" spans="1:37" ht="15" customHeight="1" x14ac:dyDescent="0.25">
      <c r="A100" s="231">
        <v>31003</v>
      </c>
      <c r="B100" s="232" t="s">
        <v>152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3">
        <f t="shared" si="21"/>
        <v>0</v>
      </c>
      <c r="T100" s="234">
        <f t="shared" si="22"/>
        <v>0</v>
      </c>
      <c r="U100" s="235">
        <f t="shared" si="23"/>
        <v>0</v>
      </c>
      <c r="V100" s="236">
        <f t="shared" si="24"/>
        <v>0</v>
      </c>
      <c r="W100" s="235">
        <f t="shared" si="25"/>
        <v>0</v>
      </c>
      <c r="X100" s="237">
        <f t="shared" si="26"/>
        <v>0</v>
      </c>
    </row>
    <row r="101" spans="1:37" ht="12" customHeight="1" x14ac:dyDescent="0.25">
      <c r="A101" s="238" t="s">
        <v>210</v>
      </c>
      <c r="B101" s="239" t="s">
        <v>39</v>
      </c>
      <c r="C101" s="240" t="s">
        <v>155</v>
      </c>
      <c r="D101" s="241">
        <v>113935.54</v>
      </c>
      <c r="E101" s="242">
        <v>0</v>
      </c>
      <c r="F101" s="242">
        <v>161848.54</v>
      </c>
      <c r="G101" s="243">
        <v>0</v>
      </c>
      <c r="H101" s="243"/>
      <c r="I101" s="242">
        <v>0</v>
      </c>
      <c r="J101" s="242">
        <v>404659.36</v>
      </c>
      <c r="K101" s="242">
        <v>366157.51</v>
      </c>
      <c r="L101" s="244">
        <f t="shared" ref="L101:L104" si="32">E101+F101+J101-R101+D101</f>
        <v>527653.11</v>
      </c>
      <c r="M101" s="243">
        <v>13426.16</v>
      </c>
      <c r="N101" s="243"/>
      <c r="O101" s="242">
        <v>22837.309999999998</v>
      </c>
      <c r="P101" s="245">
        <v>170</v>
      </c>
      <c r="Q101" s="242">
        <v>-9411.1500000000015</v>
      </c>
      <c r="R101" s="241">
        <v>152790.33000000002</v>
      </c>
      <c r="S101" s="233">
        <f t="shared" si="21"/>
        <v>152437.39000000001</v>
      </c>
      <c r="T101" s="234">
        <f t="shared" si="22"/>
        <v>352.94000000000233</v>
      </c>
      <c r="U101" s="235">
        <f t="shared" si="23"/>
        <v>-9411.1499999999978</v>
      </c>
      <c r="V101" s="236">
        <f t="shared" si="24"/>
        <v>-9411.1499999999978</v>
      </c>
      <c r="W101" s="235">
        <f t="shared" si="25"/>
        <v>38854.790000000037</v>
      </c>
      <c r="X101" s="237">
        <f t="shared" si="26"/>
        <v>113935.53999999998</v>
      </c>
    </row>
    <row r="102" spans="1:37" ht="12" customHeight="1" x14ac:dyDescent="0.25">
      <c r="A102" s="238"/>
      <c r="B102" s="239"/>
      <c r="C102" s="240" t="s">
        <v>156</v>
      </c>
      <c r="D102" s="241">
        <v>0</v>
      </c>
      <c r="E102" s="242">
        <v>0</v>
      </c>
      <c r="F102" s="247">
        <v>0</v>
      </c>
      <c r="G102" s="248">
        <v>0</v>
      </c>
      <c r="H102" s="248"/>
      <c r="I102" s="242">
        <v>0</v>
      </c>
      <c r="J102" s="242">
        <v>0</v>
      </c>
      <c r="K102" s="242">
        <v>0</v>
      </c>
      <c r="L102" s="244">
        <f t="shared" si="32"/>
        <v>0</v>
      </c>
      <c r="M102" s="243">
        <v>0</v>
      </c>
      <c r="N102" s="243"/>
      <c r="O102" s="242">
        <v>0</v>
      </c>
      <c r="P102" s="245">
        <v>0</v>
      </c>
      <c r="Q102" s="242">
        <v>0</v>
      </c>
      <c r="R102" s="249">
        <v>0</v>
      </c>
      <c r="S102" s="233">
        <f t="shared" si="21"/>
        <v>0</v>
      </c>
      <c r="T102" s="234">
        <f t="shared" si="22"/>
        <v>0</v>
      </c>
      <c r="U102" s="235">
        <f t="shared" si="23"/>
        <v>0</v>
      </c>
      <c r="V102" s="236">
        <f t="shared" si="24"/>
        <v>0</v>
      </c>
      <c r="W102" s="235">
        <f t="shared" si="25"/>
        <v>0</v>
      </c>
      <c r="X102" s="237">
        <f t="shared" si="26"/>
        <v>0</v>
      </c>
    </row>
    <row r="103" spans="1:37" ht="12" customHeight="1" x14ac:dyDescent="0.25">
      <c r="A103" s="268" t="s">
        <v>211</v>
      </c>
      <c r="B103" s="252" t="s">
        <v>39</v>
      </c>
      <c r="C103" s="240" t="s">
        <v>155</v>
      </c>
      <c r="D103" s="241">
        <v>0</v>
      </c>
      <c r="E103" s="242">
        <v>0</v>
      </c>
      <c r="F103" s="242">
        <v>34.04</v>
      </c>
      <c r="G103" s="243">
        <v>0</v>
      </c>
      <c r="H103" s="243"/>
      <c r="I103" s="242">
        <v>0</v>
      </c>
      <c r="J103" s="242">
        <v>132.79</v>
      </c>
      <c r="K103" s="242">
        <v>70.13</v>
      </c>
      <c r="L103" s="244">
        <f t="shared" si="32"/>
        <v>104.16999999999999</v>
      </c>
      <c r="M103" s="243">
        <v>28.62</v>
      </c>
      <c r="N103" s="243"/>
      <c r="O103" s="242">
        <v>0</v>
      </c>
      <c r="P103" s="245">
        <v>0</v>
      </c>
      <c r="Q103" s="242">
        <v>28.62</v>
      </c>
      <c r="R103" s="241">
        <v>62.66</v>
      </c>
      <c r="S103" s="233">
        <f t="shared" si="21"/>
        <v>62.66</v>
      </c>
      <c r="T103" s="234">
        <f t="shared" si="22"/>
        <v>0</v>
      </c>
      <c r="U103" s="235">
        <f t="shared" si="23"/>
        <v>28.62</v>
      </c>
      <c r="V103" s="236">
        <f t="shared" si="24"/>
        <v>28.62</v>
      </c>
      <c r="W103" s="235">
        <f t="shared" si="25"/>
        <v>62.66</v>
      </c>
      <c r="X103" s="237">
        <f t="shared" si="26"/>
        <v>0</v>
      </c>
    </row>
    <row r="104" spans="1:37" s="267" customFormat="1" ht="33.75" customHeight="1" x14ac:dyDescent="0.2">
      <c r="A104" s="268"/>
      <c r="B104" s="252"/>
      <c r="C104" s="253" t="s">
        <v>156</v>
      </c>
      <c r="D104" s="254">
        <v>0</v>
      </c>
      <c r="E104" s="244">
        <v>-1153.8</v>
      </c>
      <c r="F104" s="255">
        <v>3352.43</v>
      </c>
      <c r="G104" s="256">
        <v>0</v>
      </c>
      <c r="H104" s="256"/>
      <c r="I104" s="244">
        <v>0</v>
      </c>
      <c r="J104" s="244">
        <v>15938.43</v>
      </c>
      <c r="K104" s="244">
        <v>8210.52</v>
      </c>
      <c r="L104" s="244">
        <f t="shared" si="32"/>
        <v>11562.95</v>
      </c>
      <c r="M104" s="257">
        <v>3221.68</v>
      </c>
      <c r="N104" s="257"/>
      <c r="O104" s="244">
        <v>0</v>
      </c>
      <c r="P104" s="258">
        <v>0</v>
      </c>
      <c r="Q104" s="244">
        <v>3221.68</v>
      </c>
      <c r="R104" s="259">
        <v>6574.11</v>
      </c>
      <c r="S104" s="260">
        <f t="shared" si="21"/>
        <v>6574.11</v>
      </c>
      <c r="T104" s="261">
        <f t="shared" si="22"/>
        <v>0</v>
      </c>
      <c r="U104" s="262">
        <f t="shared" si="23"/>
        <v>3221.68</v>
      </c>
      <c r="V104" s="263">
        <f t="shared" si="24"/>
        <v>3221.68</v>
      </c>
      <c r="W104" s="262">
        <f t="shared" si="25"/>
        <v>6574.1100000000006</v>
      </c>
      <c r="X104" s="264">
        <f t="shared" si="26"/>
        <v>0</v>
      </c>
      <c r="Y104" s="265" t="s">
        <v>173</v>
      </c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</row>
    <row r="105" spans="1:37" ht="15" customHeight="1" x14ac:dyDescent="0.25">
      <c r="A105" s="231">
        <v>53002</v>
      </c>
      <c r="B105" s="232" t="s">
        <v>157</v>
      </c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3">
        <f t="shared" si="21"/>
        <v>0</v>
      </c>
      <c r="T105" s="234">
        <f t="shared" si="22"/>
        <v>0</v>
      </c>
      <c r="U105" s="235">
        <f t="shared" si="23"/>
        <v>0</v>
      </c>
      <c r="V105" s="236">
        <f t="shared" si="24"/>
        <v>0</v>
      </c>
      <c r="W105" s="235">
        <f t="shared" si="25"/>
        <v>0</v>
      </c>
      <c r="X105" s="237">
        <f t="shared" si="26"/>
        <v>0</v>
      </c>
    </row>
    <row r="106" spans="1:37" ht="12" customHeight="1" x14ac:dyDescent="0.25">
      <c r="A106" s="250">
        <v>6797</v>
      </c>
      <c r="B106" s="239" t="s">
        <v>212</v>
      </c>
      <c r="C106" s="240" t="s">
        <v>155</v>
      </c>
      <c r="D106" s="241">
        <v>0</v>
      </c>
      <c r="E106" s="242">
        <v>-859.37</v>
      </c>
      <c r="F106" s="242">
        <v>0</v>
      </c>
      <c r="G106" s="243">
        <v>-6148.46</v>
      </c>
      <c r="H106" s="243"/>
      <c r="I106" s="242">
        <v>6148.46</v>
      </c>
      <c r="J106" s="242">
        <v>138168.14000000001</v>
      </c>
      <c r="K106" s="242">
        <v>164617.12</v>
      </c>
      <c r="L106" s="244">
        <f t="shared" ref="L106:L107" si="33">E106+F106+J106-R106+D106</f>
        <v>136908.94000000003</v>
      </c>
      <c r="M106" s="243">
        <v>21347.43</v>
      </c>
      <c r="N106" s="243"/>
      <c r="O106" s="242">
        <v>20947.600000000002</v>
      </c>
      <c r="P106" s="245">
        <v>98</v>
      </c>
      <c r="Q106" s="242">
        <v>399.83000000000175</v>
      </c>
      <c r="R106" s="241">
        <v>399.83</v>
      </c>
      <c r="S106" s="233">
        <f t="shared" si="21"/>
        <v>399.82999999999811</v>
      </c>
      <c r="T106" s="234">
        <f t="shared" si="22"/>
        <v>1.8758328224066645E-12</v>
      </c>
      <c r="U106" s="235">
        <f t="shared" si="23"/>
        <v>399.82999999999811</v>
      </c>
      <c r="V106" s="236">
        <f t="shared" si="24"/>
        <v>399.82999999999811</v>
      </c>
      <c r="W106" s="235">
        <f t="shared" si="25"/>
        <v>399.82999999998719</v>
      </c>
      <c r="X106" s="237">
        <f t="shared" si="26"/>
        <v>1.2789769243681803E-11</v>
      </c>
    </row>
    <row r="107" spans="1:37" ht="12" customHeight="1" x14ac:dyDescent="0.25">
      <c r="A107" s="250"/>
      <c r="B107" s="239"/>
      <c r="C107" s="240" t="s">
        <v>156</v>
      </c>
      <c r="D107" s="241">
        <v>0</v>
      </c>
      <c r="E107" s="242">
        <v>0</v>
      </c>
      <c r="F107" s="247">
        <v>0</v>
      </c>
      <c r="G107" s="248">
        <v>0</v>
      </c>
      <c r="H107" s="248"/>
      <c r="I107" s="242">
        <v>0</v>
      </c>
      <c r="J107" s="242">
        <v>0</v>
      </c>
      <c r="K107" s="242">
        <v>0</v>
      </c>
      <c r="L107" s="244">
        <f t="shared" si="33"/>
        <v>0</v>
      </c>
      <c r="M107" s="243">
        <v>0</v>
      </c>
      <c r="N107" s="243"/>
      <c r="O107" s="242">
        <v>0</v>
      </c>
      <c r="P107" s="245">
        <v>0</v>
      </c>
      <c r="Q107" s="242">
        <v>0</v>
      </c>
      <c r="R107" s="249">
        <v>0</v>
      </c>
      <c r="S107" s="233">
        <f t="shared" si="21"/>
        <v>0</v>
      </c>
      <c r="T107" s="234">
        <f t="shared" si="22"/>
        <v>0</v>
      </c>
      <c r="U107" s="235">
        <f t="shared" si="23"/>
        <v>0</v>
      </c>
      <c r="V107" s="236">
        <f t="shared" si="24"/>
        <v>0</v>
      </c>
      <c r="W107" s="235">
        <f t="shared" si="25"/>
        <v>0</v>
      </c>
      <c r="X107" s="237">
        <f t="shared" si="26"/>
        <v>0</v>
      </c>
    </row>
    <row r="108" spans="1:37" ht="15" customHeight="1" x14ac:dyDescent="0.25">
      <c r="A108" s="231">
        <v>58004</v>
      </c>
      <c r="B108" s="232" t="s">
        <v>174</v>
      </c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3">
        <f t="shared" si="21"/>
        <v>0</v>
      </c>
      <c r="T108" s="234">
        <f t="shared" si="22"/>
        <v>0</v>
      </c>
      <c r="U108" s="235">
        <f t="shared" si="23"/>
        <v>0</v>
      </c>
      <c r="V108" s="236">
        <f t="shared" si="24"/>
        <v>0</v>
      </c>
      <c r="W108" s="235">
        <f t="shared" si="25"/>
        <v>0</v>
      </c>
      <c r="X108" s="237">
        <f t="shared" si="26"/>
        <v>0</v>
      </c>
    </row>
    <row r="109" spans="1:37" ht="12" customHeight="1" x14ac:dyDescent="0.25">
      <c r="A109" s="238" t="s">
        <v>213</v>
      </c>
      <c r="B109" s="239" t="s">
        <v>214</v>
      </c>
      <c r="C109" s="240" t="s">
        <v>155</v>
      </c>
      <c r="D109" s="241">
        <v>0</v>
      </c>
      <c r="E109" s="242">
        <v>-698.6</v>
      </c>
      <c r="F109" s="242">
        <v>0</v>
      </c>
      <c r="G109" s="243">
        <v>-7082.33</v>
      </c>
      <c r="H109" s="243"/>
      <c r="I109" s="242">
        <v>0</v>
      </c>
      <c r="J109" s="242">
        <v>113753.30000000002</v>
      </c>
      <c r="K109" s="242">
        <v>116834.3</v>
      </c>
      <c r="L109" s="244">
        <f t="shared" ref="L109:L110" si="34">E109+F109+J109-R109+D109</f>
        <v>109751.98000000001</v>
      </c>
      <c r="M109" s="243">
        <v>15805.35</v>
      </c>
      <c r="N109" s="243"/>
      <c r="O109" s="242">
        <v>5420.3</v>
      </c>
      <c r="P109" s="245">
        <v>34</v>
      </c>
      <c r="Q109" s="242">
        <v>3302.7199999999993</v>
      </c>
      <c r="R109" s="241">
        <v>3302.72</v>
      </c>
      <c r="S109" s="233">
        <f t="shared" si="21"/>
        <v>3302.7200000000003</v>
      </c>
      <c r="T109" s="234">
        <f t="shared" si="22"/>
        <v>0</v>
      </c>
      <c r="U109" s="235">
        <f t="shared" si="23"/>
        <v>10385.049999999999</v>
      </c>
      <c r="V109" s="236">
        <f t="shared" si="24"/>
        <v>10385.049999999999</v>
      </c>
      <c r="W109" s="235">
        <f t="shared" si="25"/>
        <v>3302.7200000000012</v>
      </c>
      <c r="X109" s="237">
        <f t="shared" si="26"/>
        <v>0</v>
      </c>
    </row>
    <row r="110" spans="1:37" ht="12" customHeight="1" x14ac:dyDescent="0.25">
      <c r="A110" s="238"/>
      <c r="B110" s="239"/>
      <c r="C110" s="240" t="s">
        <v>156</v>
      </c>
      <c r="D110" s="241">
        <v>0</v>
      </c>
      <c r="E110" s="242">
        <v>0</v>
      </c>
      <c r="F110" s="247">
        <v>0</v>
      </c>
      <c r="G110" s="248">
        <v>0</v>
      </c>
      <c r="H110" s="248"/>
      <c r="I110" s="242">
        <v>0</v>
      </c>
      <c r="J110" s="242">
        <v>0</v>
      </c>
      <c r="K110" s="242">
        <v>0</v>
      </c>
      <c r="L110" s="244">
        <f t="shared" si="34"/>
        <v>0</v>
      </c>
      <c r="M110" s="243">
        <v>0</v>
      </c>
      <c r="N110" s="243"/>
      <c r="O110" s="242">
        <v>0</v>
      </c>
      <c r="P110" s="245">
        <v>0</v>
      </c>
      <c r="Q110" s="242">
        <v>0</v>
      </c>
      <c r="R110" s="249">
        <v>0</v>
      </c>
      <c r="S110" s="233">
        <f t="shared" si="21"/>
        <v>0</v>
      </c>
      <c r="T110" s="234">
        <f t="shared" si="22"/>
        <v>0</v>
      </c>
      <c r="U110" s="235">
        <f t="shared" si="23"/>
        <v>0</v>
      </c>
      <c r="V110" s="236">
        <f t="shared" si="24"/>
        <v>0</v>
      </c>
      <c r="W110" s="235">
        <f t="shared" si="25"/>
        <v>0</v>
      </c>
      <c r="X110" s="237">
        <f t="shared" si="26"/>
        <v>0</v>
      </c>
    </row>
    <row r="111" spans="1:37" ht="15" customHeight="1" x14ac:dyDescent="0.25">
      <c r="A111" s="224" t="s">
        <v>215</v>
      </c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33">
        <f t="shared" si="21"/>
        <v>0</v>
      </c>
      <c r="T111" s="234">
        <f t="shared" si="22"/>
        <v>0</v>
      </c>
      <c r="U111" s="235">
        <f t="shared" si="23"/>
        <v>0</v>
      </c>
      <c r="V111" s="236">
        <f t="shared" si="24"/>
        <v>0</v>
      </c>
      <c r="W111" s="235">
        <f t="shared" si="25"/>
        <v>0</v>
      </c>
      <c r="X111" s="237">
        <f t="shared" si="26"/>
        <v>0</v>
      </c>
    </row>
    <row r="112" spans="1:37" ht="15" customHeight="1" x14ac:dyDescent="0.25">
      <c r="A112" s="231">
        <v>53002</v>
      </c>
      <c r="B112" s="232" t="s">
        <v>157</v>
      </c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3">
        <f t="shared" si="21"/>
        <v>0</v>
      </c>
      <c r="T112" s="234">
        <f t="shared" si="22"/>
        <v>0</v>
      </c>
      <c r="U112" s="235">
        <f t="shared" si="23"/>
        <v>0</v>
      </c>
      <c r="V112" s="236">
        <f t="shared" si="24"/>
        <v>0</v>
      </c>
      <c r="W112" s="235">
        <f t="shared" si="25"/>
        <v>0</v>
      </c>
      <c r="X112" s="237">
        <f t="shared" si="26"/>
        <v>0</v>
      </c>
    </row>
    <row r="113" spans="1:37" ht="12" customHeight="1" x14ac:dyDescent="0.25">
      <c r="A113" s="250">
        <v>2222</v>
      </c>
      <c r="B113" s="239" t="s">
        <v>216</v>
      </c>
      <c r="C113" s="240" t="s">
        <v>155</v>
      </c>
      <c r="D113" s="241">
        <v>1143.8</v>
      </c>
      <c r="E113" s="242">
        <v>0</v>
      </c>
      <c r="F113" s="242">
        <v>1221.99</v>
      </c>
      <c r="G113" s="243">
        <v>0</v>
      </c>
      <c r="H113" s="243"/>
      <c r="I113" s="242">
        <v>0</v>
      </c>
      <c r="J113" s="242">
        <v>55078.78</v>
      </c>
      <c r="K113" s="242">
        <v>55807.14</v>
      </c>
      <c r="L113" s="244">
        <f t="shared" ref="L113:L116" si="35">E113+F113+J113-R113+D113</f>
        <v>57029.13</v>
      </c>
      <c r="M113" s="243">
        <v>6894.08</v>
      </c>
      <c r="N113" s="243"/>
      <c r="O113" s="242">
        <v>7700.63</v>
      </c>
      <c r="P113" s="245">
        <v>112</v>
      </c>
      <c r="Q113" s="242">
        <v>-806.55000000000018</v>
      </c>
      <c r="R113" s="241">
        <v>415.44</v>
      </c>
      <c r="S113" s="233">
        <f t="shared" si="21"/>
        <v>415.4399999999996</v>
      </c>
      <c r="T113" s="234">
        <f t="shared" si="22"/>
        <v>0</v>
      </c>
      <c r="U113" s="235">
        <f t="shared" si="23"/>
        <v>-806.55000000000018</v>
      </c>
      <c r="V113" s="236">
        <f t="shared" si="24"/>
        <v>-806.55000000000018</v>
      </c>
      <c r="W113" s="235">
        <f t="shared" si="25"/>
        <v>-728.36000000000058</v>
      </c>
      <c r="X113" s="237">
        <f t="shared" si="26"/>
        <v>1143.8000000000006</v>
      </c>
      <c r="Y113" s="201" t="s">
        <v>203</v>
      </c>
    </row>
    <row r="114" spans="1:37" ht="12" customHeight="1" x14ac:dyDescent="0.25">
      <c r="A114" s="250"/>
      <c r="B114" s="239"/>
      <c r="C114" s="240" t="s">
        <v>156</v>
      </c>
      <c r="D114" s="241">
        <v>0</v>
      </c>
      <c r="E114" s="242">
        <v>0</v>
      </c>
      <c r="F114" s="247">
        <v>0</v>
      </c>
      <c r="G114" s="248">
        <v>0</v>
      </c>
      <c r="H114" s="248"/>
      <c r="I114" s="242">
        <v>0</v>
      </c>
      <c r="J114" s="242">
        <v>0</v>
      </c>
      <c r="K114" s="242">
        <v>0</v>
      </c>
      <c r="L114" s="244">
        <f t="shared" si="35"/>
        <v>0</v>
      </c>
      <c r="M114" s="243">
        <v>0</v>
      </c>
      <c r="N114" s="243"/>
      <c r="O114" s="242">
        <v>0</v>
      </c>
      <c r="P114" s="245">
        <v>0</v>
      </c>
      <c r="Q114" s="242">
        <v>0</v>
      </c>
      <c r="R114" s="249">
        <v>0</v>
      </c>
      <c r="S114" s="233">
        <f t="shared" si="21"/>
        <v>0</v>
      </c>
      <c r="T114" s="234">
        <f t="shared" si="22"/>
        <v>0</v>
      </c>
      <c r="U114" s="235">
        <f t="shared" si="23"/>
        <v>0</v>
      </c>
      <c r="V114" s="236">
        <f t="shared" si="24"/>
        <v>0</v>
      </c>
      <c r="W114" s="235">
        <f t="shared" si="25"/>
        <v>0</v>
      </c>
      <c r="X114" s="237">
        <f t="shared" si="26"/>
        <v>0</v>
      </c>
    </row>
    <row r="115" spans="1:37" ht="12" customHeight="1" x14ac:dyDescent="0.25">
      <c r="A115" s="250">
        <v>4555</v>
      </c>
      <c r="B115" s="239" t="s">
        <v>217</v>
      </c>
      <c r="C115" s="240" t="s">
        <v>155</v>
      </c>
      <c r="D115" s="241">
        <v>2148.71</v>
      </c>
      <c r="E115" s="242">
        <v>0</v>
      </c>
      <c r="F115" s="242">
        <v>0</v>
      </c>
      <c r="G115" s="243">
        <v>-453.2</v>
      </c>
      <c r="H115" s="243"/>
      <c r="I115" s="242">
        <v>0</v>
      </c>
      <c r="J115" s="242">
        <v>57439.61</v>
      </c>
      <c r="K115" s="242">
        <v>58704.480000000003</v>
      </c>
      <c r="L115" s="244">
        <f t="shared" si="35"/>
        <v>58251.24</v>
      </c>
      <c r="M115" s="243">
        <v>11806.23</v>
      </c>
      <c r="N115" s="243"/>
      <c r="O115" s="242">
        <v>10015.950000000001</v>
      </c>
      <c r="P115" s="245">
        <v>85</v>
      </c>
      <c r="Q115" s="242">
        <v>1337.0799999999981</v>
      </c>
      <c r="R115" s="241">
        <v>1337.08</v>
      </c>
      <c r="S115" s="233">
        <f t="shared" si="21"/>
        <v>1337.0799999999981</v>
      </c>
      <c r="T115" s="234">
        <f t="shared" si="22"/>
        <v>1.8189894035458565E-12</v>
      </c>
      <c r="U115" s="235">
        <f t="shared" si="23"/>
        <v>1790.2799999999988</v>
      </c>
      <c r="V115" s="236">
        <f t="shared" si="24"/>
        <v>1790.2799999999988</v>
      </c>
      <c r="W115" s="235">
        <f t="shared" si="25"/>
        <v>-811.62999999999738</v>
      </c>
      <c r="X115" s="237">
        <f t="shared" si="26"/>
        <v>2148.7099999999973</v>
      </c>
    </row>
    <row r="116" spans="1:37" ht="12" customHeight="1" x14ac:dyDescent="0.25">
      <c r="A116" s="250"/>
      <c r="B116" s="239"/>
      <c r="C116" s="240" t="s">
        <v>156</v>
      </c>
      <c r="D116" s="241">
        <v>0</v>
      </c>
      <c r="E116" s="242">
        <v>0</v>
      </c>
      <c r="F116" s="247">
        <v>0</v>
      </c>
      <c r="G116" s="248">
        <v>0</v>
      </c>
      <c r="H116" s="248"/>
      <c r="I116" s="242">
        <v>0</v>
      </c>
      <c r="J116" s="242">
        <v>0</v>
      </c>
      <c r="K116" s="242">
        <v>0</v>
      </c>
      <c r="L116" s="244">
        <f t="shared" si="35"/>
        <v>0</v>
      </c>
      <c r="M116" s="243">
        <v>0</v>
      </c>
      <c r="N116" s="243"/>
      <c r="O116" s="242">
        <v>0</v>
      </c>
      <c r="P116" s="245">
        <v>0</v>
      </c>
      <c r="Q116" s="242">
        <v>0</v>
      </c>
      <c r="R116" s="249">
        <v>0</v>
      </c>
      <c r="S116" s="233">
        <f t="shared" si="21"/>
        <v>0</v>
      </c>
      <c r="T116" s="234">
        <f t="shared" si="22"/>
        <v>0</v>
      </c>
      <c r="U116" s="235">
        <f t="shared" si="23"/>
        <v>0</v>
      </c>
      <c r="V116" s="236">
        <f t="shared" si="24"/>
        <v>0</v>
      </c>
      <c r="W116" s="235">
        <f t="shared" si="25"/>
        <v>0</v>
      </c>
      <c r="X116" s="237">
        <f t="shared" si="26"/>
        <v>0</v>
      </c>
    </row>
    <row r="117" spans="1:37" ht="15" customHeight="1" x14ac:dyDescent="0.25">
      <c r="A117" s="231">
        <v>53601</v>
      </c>
      <c r="B117" s="232" t="s">
        <v>166</v>
      </c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3">
        <f t="shared" si="21"/>
        <v>0</v>
      </c>
      <c r="T117" s="234">
        <f t="shared" si="22"/>
        <v>0</v>
      </c>
      <c r="U117" s="235">
        <f t="shared" si="23"/>
        <v>0</v>
      </c>
      <c r="V117" s="236">
        <f t="shared" si="24"/>
        <v>0</v>
      </c>
      <c r="W117" s="235">
        <f t="shared" si="25"/>
        <v>0</v>
      </c>
      <c r="X117" s="237">
        <f t="shared" si="26"/>
        <v>0</v>
      </c>
    </row>
    <row r="118" spans="1:37" ht="12" customHeight="1" x14ac:dyDescent="0.25">
      <c r="A118" s="250">
        <v>2601</v>
      </c>
      <c r="B118" s="239" t="s">
        <v>218</v>
      </c>
      <c r="C118" s="240" t="s">
        <v>155</v>
      </c>
      <c r="D118" s="241">
        <v>10267.86</v>
      </c>
      <c r="E118" s="242">
        <v>0</v>
      </c>
      <c r="F118" s="242">
        <v>0</v>
      </c>
      <c r="G118" s="243">
        <v>-2101.4699999999998</v>
      </c>
      <c r="H118" s="243"/>
      <c r="I118" s="242">
        <v>0</v>
      </c>
      <c r="J118" s="242">
        <v>250183.55000000005</v>
      </c>
      <c r="K118" s="242">
        <v>233134.03</v>
      </c>
      <c r="L118" s="244">
        <f t="shared" ref="L118:L121" si="36">E118+F118+J118-R118+D118</f>
        <v>231032.56000000006</v>
      </c>
      <c r="M118" s="243">
        <v>58646.37</v>
      </c>
      <c r="N118" s="243"/>
      <c r="O118" s="242">
        <v>27126.05</v>
      </c>
      <c r="P118" s="245">
        <v>46</v>
      </c>
      <c r="Q118" s="242">
        <v>29418.850000000002</v>
      </c>
      <c r="R118" s="241">
        <v>29418.85</v>
      </c>
      <c r="S118" s="233">
        <f t="shared" si="21"/>
        <v>29418.850000000002</v>
      </c>
      <c r="T118" s="234">
        <f t="shared" si="22"/>
        <v>0</v>
      </c>
      <c r="U118" s="235">
        <f t="shared" si="23"/>
        <v>31520.320000000003</v>
      </c>
      <c r="V118" s="236">
        <f t="shared" si="24"/>
        <v>31520.320000000003</v>
      </c>
      <c r="W118" s="235">
        <f t="shared" si="25"/>
        <v>19150.989999999991</v>
      </c>
      <c r="X118" s="237">
        <f t="shared" si="26"/>
        <v>10267.860000000008</v>
      </c>
    </row>
    <row r="119" spans="1:37" ht="12" customHeight="1" x14ac:dyDescent="0.25">
      <c r="A119" s="250"/>
      <c r="B119" s="239"/>
      <c r="C119" s="240" t="s">
        <v>156</v>
      </c>
      <c r="D119" s="241">
        <v>0</v>
      </c>
      <c r="E119" s="242">
        <v>0</v>
      </c>
      <c r="F119" s="247">
        <v>0</v>
      </c>
      <c r="G119" s="248">
        <v>0</v>
      </c>
      <c r="H119" s="248"/>
      <c r="I119" s="242">
        <v>0</v>
      </c>
      <c r="J119" s="242">
        <v>0</v>
      </c>
      <c r="K119" s="242">
        <v>0</v>
      </c>
      <c r="L119" s="244">
        <f t="shared" si="36"/>
        <v>0</v>
      </c>
      <c r="M119" s="243">
        <v>0</v>
      </c>
      <c r="N119" s="243"/>
      <c r="O119" s="242">
        <v>0</v>
      </c>
      <c r="P119" s="245">
        <v>0</v>
      </c>
      <c r="Q119" s="242">
        <v>0</v>
      </c>
      <c r="R119" s="249">
        <v>0</v>
      </c>
      <c r="S119" s="233">
        <f t="shared" si="21"/>
        <v>0</v>
      </c>
      <c r="T119" s="234">
        <f t="shared" si="22"/>
        <v>0</v>
      </c>
      <c r="U119" s="235">
        <f t="shared" si="23"/>
        <v>0</v>
      </c>
      <c r="V119" s="236">
        <f t="shared" si="24"/>
        <v>0</v>
      </c>
      <c r="W119" s="235">
        <f t="shared" si="25"/>
        <v>0</v>
      </c>
      <c r="X119" s="237">
        <f t="shared" si="26"/>
        <v>0</v>
      </c>
    </row>
    <row r="120" spans="1:37" ht="12" customHeight="1" x14ac:dyDescent="0.25">
      <c r="A120" s="250">
        <v>3552</v>
      </c>
      <c r="B120" s="239" t="s">
        <v>219</v>
      </c>
      <c r="C120" s="240" t="s">
        <v>155</v>
      </c>
      <c r="D120" s="241">
        <v>0</v>
      </c>
      <c r="E120" s="242">
        <v>-1424.55</v>
      </c>
      <c r="F120" s="242">
        <v>0</v>
      </c>
      <c r="G120" s="243">
        <v>-9677.58</v>
      </c>
      <c r="H120" s="243"/>
      <c r="I120" s="242">
        <v>0</v>
      </c>
      <c r="J120" s="242">
        <v>106448.09</v>
      </c>
      <c r="K120" s="242">
        <v>114792.69</v>
      </c>
      <c r="L120" s="244">
        <f t="shared" si="36"/>
        <v>103690.56</v>
      </c>
      <c r="M120" s="243">
        <v>21791.84</v>
      </c>
      <c r="N120" s="243"/>
      <c r="O120" s="242">
        <v>10781.28</v>
      </c>
      <c r="P120" s="245">
        <v>49</v>
      </c>
      <c r="Q120" s="242">
        <v>1332.9799999999996</v>
      </c>
      <c r="R120" s="241">
        <v>1332.98</v>
      </c>
      <c r="S120" s="233">
        <f t="shared" si="21"/>
        <v>1332.9799999999996</v>
      </c>
      <c r="T120" s="234">
        <f t="shared" si="22"/>
        <v>0</v>
      </c>
      <c r="U120" s="235">
        <f t="shared" si="23"/>
        <v>11010.56</v>
      </c>
      <c r="V120" s="236">
        <f t="shared" si="24"/>
        <v>11010.56</v>
      </c>
      <c r="W120" s="235">
        <f t="shared" si="25"/>
        <v>1332.9799999999959</v>
      </c>
      <c r="X120" s="237">
        <f t="shared" si="26"/>
        <v>4.0927261579781771E-12</v>
      </c>
    </row>
    <row r="121" spans="1:37" ht="12" customHeight="1" x14ac:dyDescent="0.25">
      <c r="A121" s="250"/>
      <c r="B121" s="239"/>
      <c r="C121" s="240" t="s">
        <v>156</v>
      </c>
      <c r="D121" s="241">
        <v>0</v>
      </c>
      <c r="E121" s="242">
        <v>0</v>
      </c>
      <c r="F121" s="247">
        <v>0</v>
      </c>
      <c r="G121" s="248">
        <v>0</v>
      </c>
      <c r="H121" s="248"/>
      <c r="I121" s="242">
        <v>0</v>
      </c>
      <c r="J121" s="242">
        <v>0</v>
      </c>
      <c r="K121" s="242">
        <v>0</v>
      </c>
      <c r="L121" s="244">
        <f t="shared" si="36"/>
        <v>0</v>
      </c>
      <c r="M121" s="243">
        <v>0</v>
      </c>
      <c r="N121" s="243"/>
      <c r="O121" s="242">
        <v>0</v>
      </c>
      <c r="P121" s="245">
        <v>0</v>
      </c>
      <c r="Q121" s="242">
        <v>0</v>
      </c>
      <c r="R121" s="249">
        <v>0</v>
      </c>
      <c r="S121" s="233">
        <f t="shared" si="21"/>
        <v>0</v>
      </c>
      <c r="T121" s="234">
        <f t="shared" si="22"/>
        <v>0</v>
      </c>
      <c r="U121" s="235">
        <f t="shared" si="23"/>
        <v>0</v>
      </c>
      <c r="V121" s="236">
        <f t="shared" si="24"/>
        <v>0</v>
      </c>
      <c r="W121" s="235">
        <f t="shared" si="25"/>
        <v>0</v>
      </c>
      <c r="X121" s="237">
        <f t="shared" si="26"/>
        <v>0</v>
      </c>
    </row>
    <row r="122" spans="1:37" ht="15" customHeight="1" x14ac:dyDescent="0.25">
      <c r="A122" s="231">
        <v>56002</v>
      </c>
      <c r="B122" s="232" t="s">
        <v>163</v>
      </c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3">
        <f t="shared" si="21"/>
        <v>0</v>
      </c>
      <c r="T122" s="234">
        <f t="shared" si="22"/>
        <v>0</v>
      </c>
      <c r="U122" s="235">
        <f t="shared" si="23"/>
        <v>0</v>
      </c>
      <c r="V122" s="236">
        <f t="shared" si="24"/>
        <v>0</v>
      </c>
      <c r="W122" s="235">
        <f t="shared" si="25"/>
        <v>0</v>
      </c>
      <c r="X122" s="237">
        <f t="shared" si="26"/>
        <v>0</v>
      </c>
    </row>
    <row r="123" spans="1:37" ht="12" customHeight="1" x14ac:dyDescent="0.25">
      <c r="A123" s="250">
        <v>4994</v>
      </c>
      <c r="B123" s="239" t="s">
        <v>220</v>
      </c>
      <c r="C123" s="240" t="s">
        <v>155</v>
      </c>
      <c r="D123" s="241">
        <v>3616.66</v>
      </c>
      <c r="E123" s="242">
        <v>0</v>
      </c>
      <c r="F123" s="242">
        <v>0</v>
      </c>
      <c r="G123" s="243">
        <v>-2551.31</v>
      </c>
      <c r="H123" s="243"/>
      <c r="I123" s="242">
        <v>0</v>
      </c>
      <c r="J123" s="242">
        <v>131430.56</v>
      </c>
      <c r="K123" s="242">
        <v>133877.12</v>
      </c>
      <c r="L123" s="244">
        <f t="shared" ref="L123:L124" si="37">E123+F123+J123-R123+D123</f>
        <v>131325.81</v>
      </c>
      <c r="M123" s="243">
        <v>22884.550000000003</v>
      </c>
      <c r="N123" s="243"/>
      <c r="O123" s="242">
        <v>16611.830000000002</v>
      </c>
      <c r="P123" s="245">
        <v>73</v>
      </c>
      <c r="Q123" s="242">
        <v>3721.4099999999962</v>
      </c>
      <c r="R123" s="241">
        <v>3721.41</v>
      </c>
      <c r="S123" s="233">
        <f t="shared" si="21"/>
        <v>3721.41</v>
      </c>
      <c r="T123" s="234">
        <f t="shared" si="22"/>
        <v>0</v>
      </c>
      <c r="U123" s="235">
        <f t="shared" si="23"/>
        <v>6272.7200000000012</v>
      </c>
      <c r="V123" s="236">
        <f t="shared" si="24"/>
        <v>6272.7200000000012</v>
      </c>
      <c r="W123" s="235">
        <f t="shared" si="25"/>
        <v>104.75</v>
      </c>
      <c r="X123" s="237">
        <f t="shared" si="26"/>
        <v>3616.66</v>
      </c>
    </row>
    <row r="124" spans="1:37" ht="12" customHeight="1" x14ac:dyDescent="0.25">
      <c r="A124" s="250"/>
      <c r="B124" s="239"/>
      <c r="C124" s="240" t="s">
        <v>156</v>
      </c>
      <c r="D124" s="241">
        <v>60.14</v>
      </c>
      <c r="E124" s="242">
        <v>0</v>
      </c>
      <c r="F124" s="247">
        <v>0</v>
      </c>
      <c r="G124" s="248">
        <v>-657.13</v>
      </c>
      <c r="H124" s="248"/>
      <c r="I124" s="242">
        <v>0</v>
      </c>
      <c r="J124" s="242">
        <v>11262.810000000001</v>
      </c>
      <c r="K124" s="242">
        <v>11944.25</v>
      </c>
      <c r="L124" s="244">
        <f t="shared" si="37"/>
        <v>11287.12</v>
      </c>
      <c r="M124" s="243">
        <v>1888.03</v>
      </c>
      <c r="N124" s="243"/>
      <c r="O124" s="242">
        <v>1195.07</v>
      </c>
      <c r="P124" s="245">
        <v>63</v>
      </c>
      <c r="Q124" s="242">
        <v>692.96</v>
      </c>
      <c r="R124" s="249">
        <v>35.83</v>
      </c>
      <c r="S124" s="233">
        <f t="shared" si="21"/>
        <v>35.830000000000155</v>
      </c>
      <c r="T124" s="234">
        <f t="shared" si="22"/>
        <v>-1.5631940186722204E-13</v>
      </c>
      <c r="U124" s="235">
        <f t="shared" si="23"/>
        <v>692.96</v>
      </c>
      <c r="V124" s="236">
        <f t="shared" si="24"/>
        <v>692.96</v>
      </c>
      <c r="W124" s="235">
        <f t="shared" si="25"/>
        <v>-24.309999999999491</v>
      </c>
      <c r="X124" s="237">
        <f t="shared" si="26"/>
        <v>60.139999999999489</v>
      </c>
    </row>
    <row r="125" spans="1:37" ht="15" customHeight="1" x14ac:dyDescent="0.25">
      <c r="A125" s="231">
        <v>58004</v>
      </c>
      <c r="B125" s="232" t="s">
        <v>174</v>
      </c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3">
        <f t="shared" si="21"/>
        <v>0</v>
      </c>
      <c r="T125" s="234">
        <f t="shared" si="22"/>
        <v>0</v>
      </c>
      <c r="U125" s="235">
        <f t="shared" si="23"/>
        <v>0</v>
      </c>
      <c r="V125" s="236">
        <f t="shared" si="24"/>
        <v>0</v>
      </c>
      <c r="W125" s="235">
        <f t="shared" si="25"/>
        <v>0</v>
      </c>
      <c r="X125" s="237">
        <f t="shared" si="26"/>
        <v>0</v>
      </c>
    </row>
    <row r="126" spans="1:37" ht="12" customHeight="1" x14ac:dyDescent="0.25">
      <c r="A126" s="268" t="s">
        <v>221</v>
      </c>
      <c r="B126" s="252" t="s">
        <v>222</v>
      </c>
      <c r="C126" s="240" t="s">
        <v>155</v>
      </c>
      <c r="D126" s="241">
        <v>0</v>
      </c>
      <c r="E126" s="242">
        <v>-20470.29</v>
      </c>
      <c r="F126" s="242">
        <v>0</v>
      </c>
      <c r="G126" s="243">
        <v>-143635.73000000001</v>
      </c>
      <c r="H126" s="243"/>
      <c r="I126" s="242">
        <v>0</v>
      </c>
      <c r="J126" s="242">
        <v>1569770.8699999999</v>
      </c>
      <c r="K126" s="242">
        <v>1707722.78</v>
      </c>
      <c r="L126" s="244">
        <f t="shared" ref="L126:L129" si="38">E126+F126+J126-R126+D126</f>
        <v>1543616.7599999998</v>
      </c>
      <c r="M126" s="243">
        <v>278932.94</v>
      </c>
      <c r="N126" s="243"/>
      <c r="O126" s="242">
        <v>129613.39</v>
      </c>
      <c r="P126" s="245">
        <v>46</v>
      </c>
      <c r="Q126" s="242">
        <v>5683.820000000007</v>
      </c>
      <c r="R126" s="241">
        <v>5683.82</v>
      </c>
      <c r="S126" s="233">
        <f t="shared" si="21"/>
        <v>5683.8199999999924</v>
      </c>
      <c r="T126" s="234">
        <f t="shared" si="22"/>
        <v>7.2759576141834259E-12</v>
      </c>
      <c r="U126" s="235">
        <f t="shared" si="23"/>
        <v>149319.54999999999</v>
      </c>
      <c r="V126" s="236">
        <f t="shared" si="24"/>
        <v>149319.54999999999</v>
      </c>
      <c r="W126" s="235">
        <f t="shared" si="25"/>
        <v>5683.8200000000652</v>
      </c>
      <c r="X126" s="237">
        <f t="shared" si="26"/>
        <v>-6.5483618527650833E-11</v>
      </c>
    </row>
    <row r="127" spans="1:37" s="267" customFormat="1" ht="35.25" customHeight="1" x14ac:dyDescent="0.2">
      <c r="A127" s="268"/>
      <c r="B127" s="252"/>
      <c r="C127" s="253" t="s">
        <v>156</v>
      </c>
      <c r="D127" s="254">
        <v>460.24</v>
      </c>
      <c r="E127" s="244">
        <v>0</v>
      </c>
      <c r="F127" s="255">
        <v>334.72</v>
      </c>
      <c r="G127" s="256">
        <v>0</v>
      </c>
      <c r="H127" s="256"/>
      <c r="I127" s="244">
        <v>0</v>
      </c>
      <c r="J127" s="244">
        <v>1652.69</v>
      </c>
      <c r="K127" s="244">
        <v>1817.43</v>
      </c>
      <c r="L127" s="244">
        <f t="shared" si="38"/>
        <v>2152.15</v>
      </c>
      <c r="M127" s="257">
        <v>295.5</v>
      </c>
      <c r="N127" s="257"/>
      <c r="O127" s="244">
        <v>334.72</v>
      </c>
      <c r="P127" s="258">
        <v>113</v>
      </c>
      <c r="Q127" s="244">
        <v>-39.22</v>
      </c>
      <c r="R127" s="259">
        <v>295.5</v>
      </c>
      <c r="S127" s="260">
        <f t="shared" si="21"/>
        <v>295.5</v>
      </c>
      <c r="T127" s="261">
        <f t="shared" si="22"/>
        <v>0</v>
      </c>
      <c r="U127" s="262">
        <f t="shared" si="23"/>
        <v>-39.220000000000027</v>
      </c>
      <c r="V127" s="263">
        <f t="shared" si="24"/>
        <v>-39.220000000000027</v>
      </c>
      <c r="W127" s="262">
        <f t="shared" si="25"/>
        <v>-164.74</v>
      </c>
      <c r="X127" s="264">
        <f t="shared" si="26"/>
        <v>460.24</v>
      </c>
      <c r="Y127" s="265" t="s">
        <v>173</v>
      </c>
      <c r="Z127" s="2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</row>
    <row r="128" spans="1:37" ht="12" customHeight="1" x14ac:dyDescent="0.25">
      <c r="A128" s="250">
        <v>2840</v>
      </c>
      <c r="B128" s="239" t="s">
        <v>223</v>
      </c>
      <c r="C128" s="240" t="s">
        <v>155</v>
      </c>
      <c r="D128" s="241">
        <v>0</v>
      </c>
      <c r="E128" s="242">
        <v>-3387.78</v>
      </c>
      <c r="F128" s="242">
        <v>0</v>
      </c>
      <c r="G128" s="243">
        <v>-4575.05</v>
      </c>
      <c r="H128" s="243"/>
      <c r="I128" s="242">
        <v>0</v>
      </c>
      <c r="J128" s="242">
        <v>638185.01</v>
      </c>
      <c r="K128" s="242">
        <v>501303.11</v>
      </c>
      <c r="L128" s="244">
        <f t="shared" si="38"/>
        <v>493340.27</v>
      </c>
      <c r="M128" s="243">
        <v>232385.22999999998</v>
      </c>
      <c r="N128" s="243"/>
      <c r="O128" s="242">
        <v>86353.22</v>
      </c>
      <c r="P128" s="245">
        <v>37</v>
      </c>
      <c r="Q128" s="242">
        <v>141456.96000000002</v>
      </c>
      <c r="R128" s="241">
        <v>141456.95999999999</v>
      </c>
      <c r="S128" s="233">
        <f t="shared" si="21"/>
        <v>141456.95999999999</v>
      </c>
      <c r="T128" s="234">
        <f t="shared" si="22"/>
        <v>0</v>
      </c>
      <c r="U128" s="235">
        <f t="shared" si="23"/>
        <v>146032.00999999998</v>
      </c>
      <c r="V128" s="236">
        <f t="shared" si="24"/>
        <v>146032.00999999998</v>
      </c>
      <c r="W128" s="235">
        <f t="shared" si="25"/>
        <v>141456.95999999996</v>
      </c>
      <c r="X128" s="237">
        <f t="shared" si="26"/>
        <v>0</v>
      </c>
    </row>
    <row r="129" spans="1:24" ht="12" customHeight="1" x14ac:dyDescent="0.25">
      <c r="A129" s="250"/>
      <c r="B129" s="239"/>
      <c r="C129" s="240" t="s">
        <v>156</v>
      </c>
      <c r="D129" s="241">
        <v>0</v>
      </c>
      <c r="E129" s="242">
        <v>0</v>
      </c>
      <c r="F129" s="247">
        <v>0</v>
      </c>
      <c r="G129" s="248">
        <v>0</v>
      </c>
      <c r="H129" s="248"/>
      <c r="I129" s="242">
        <v>0</v>
      </c>
      <c r="J129" s="242">
        <v>0</v>
      </c>
      <c r="K129" s="242">
        <v>0</v>
      </c>
      <c r="L129" s="244">
        <f t="shared" si="38"/>
        <v>0</v>
      </c>
      <c r="M129" s="243">
        <v>0</v>
      </c>
      <c r="N129" s="243"/>
      <c r="O129" s="242">
        <v>0</v>
      </c>
      <c r="P129" s="245">
        <v>0</v>
      </c>
      <c r="Q129" s="242">
        <v>0</v>
      </c>
      <c r="R129" s="249">
        <v>0</v>
      </c>
      <c r="S129" s="233">
        <f t="shared" si="21"/>
        <v>0</v>
      </c>
      <c r="T129" s="234">
        <f t="shared" si="22"/>
        <v>0</v>
      </c>
      <c r="U129" s="235">
        <f t="shared" si="23"/>
        <v>0</v>
      </c>
      <c r="V129" s="236">
        <f t="shared" si="24"/>
        <v>0</v>
      </c>
      <c r="W129" s="235">
        <f t="shared" si="25"/>
        <v>0</v>
      </c>
      <c r="X129" s="237">
        <f t="shared" si="26"/>
        <v>0</v>
      </c>
    </row>
  </sheetData>
  <mergeCells count="327">
    <mergeCell ref="Y127:AK127"/>
    <mergeCell ref="A128:A129"/>
    <mergeCell ref="B128:B129"/>
    <mergeCell ref="G128:H128"/>
    <mergeCell ref="M128:N128"/>
    <mergeCell ref="G129:H129"/>
    <mergeCell ref="M129:N129"/>
    <mergeCell ref="B125:R125"/>
    <mergeCell ref="A126:A127"/>
    <mergeCell ref="B126:B127"/>
    <mergeCell ref="G126:H126"/>
    <mergeCell ref="M126:N126"/>
    <mergeCell ref="G127:H127"/>
    <mergeCell ref="M127:N127"/>
    <mergeCell ref="B122:R122"/>
    <mergeCell ref="A123:A124"/>
    <mergeCell ref="B123:B124"/>
    <mergeCell ref="G123:H123"/>
    <mergeCell ref="M123:N123"/>
    <mergeCell ref="G124:H124"/>
    <mergeCell ref="M124:N124"/>
    <mergeCell ref="A120:A121"/>
    <mergeCell ref="B120:B121"/>
    <mergeCell ref="G120:H120"/>
    <mergeCell ref="M120:N120"/>
    <mergeCell ref="G121:H121"/>
    <mergeCell ref="M121:N121"/>
    <mergeCell ref="B117:R117"/>
    <mergeCell ref="A118:A119"/>
    <mergeCell ref="B118:B119"/>
    <mergeCell ref="G118:H118"/>
    <mergeCell ref="M118:N118"/>
    <mergeCell ref="G119:H119"/>
    <mergeCell ref="M119:N119"/>
    <mergeCell ref="A115:A116"/>
    <mergeCell ref="B115:B116"/>
    <mergeCell ref="G115:H115"/>
    <mergeCell ref="M115:N115"/>
    <mergeCell ref="G116:H116"/>
    <mergeCell ref="M116:N116"/>
    <mergeCell ref="A111:R111"/>
    <mergeCell ref="B112:R112"/>
    <mergeCell ref="A113:A114"/>
    <mergeCell ref="B113:B114"/>
    <mergeCell ref="G113:H113"/>
    <mergeCell ref="M113:N113"/>
    <mergeCell ref="G114:H114"/>
    <mergeCell ref="M114:N114"/>
    <mergeCell ref="B108:R108"/>
    <mergeCell ref="A109:A110"/>
    <mergeCell ref="B109:B110"/>
    <mergeCell ref="G109:H109"/>
    <mergeCell ref="M109:N109"/>
    <mergeCell ref="G110:H110"/>
    <mergeCell ref="M110:N110"/>
    <mergeCell ref="Y104:AK104"/>
    <mergeCell ref="B105:R105"/>
    <mergeCell ref="A106:A107"/>
    <mergeCell ref="B106:B107"/>
    <mergeCell ref="G106:H106"/>
    <mergeCell ref="M106:N106"/>
    <mergeCell ref="G107:H107"/>
    <mergeCell ref="M107:N107"/>
    <mergeCell ref="A103:A104"/>
    <mergeCell ref="B103:B104"/>
    <mergeCell ref="G103:H103"/>
    <mergeCell ref="M103:N103"/>
    <mergeCell ref="G104:H104"/>
    <mergeCell ref="M104:N104"/>
    <mergeCell ref="A99:R99"/>
    <mergeCell ref="B100:R100"/>
    <mergeCell ref="A101:A102"/>
    <mergeCell ref="B101:B102"/>
    <mergeCell ref="G101:H101"/>
    <mergeCell ref="M101:N101"/>
    <mergeCell ref="G102:H102"/>
    <mergeCell ref="M102:N102"/>
    <mergeCell ref="B96:R96"/>
    <mergeCell ref="A97:A98"/>
    <mergeCell ref="B97:B98"/>
    <mergeCell ref="G97:H97"/>
    <mergeCell ref="M97:N97"/>
    <mergeCell ref="G98:H98"/>
    <mergeCell ref="M98:N98"/>
    <mergeCell ref="A94:A95"/>
    <mergeCell ref="B94:B95"/>
    <mergeCell ref="G94:H94"/>
    <mergeCell ref="M94:N94"/>
    <mergeCell ref="G95:H95"/>
    <mergeCell ref="M95:N95"/>
    <mergeCell ref="A92:A93"/>
    <mergeCell ref="B92:B93"/>
    <mergeCell ref="G92:H92"/>
    <mergeCell ref="M92:N92"/>
    <mergeCell ref="G93:H93"/>
    <mergeCell ref="M93:N93"/>
    <mergeCell ref="A88:R88"/>
    <mergeCell ref="B89:R89"/>
    <mergeCell ref="A90:A91"/>
    <mergeCell ref="B90:B91"/>
    <mergeCell ref="G90:H90"/>
    <mergeCell ref="M90:N90"/>
    <mergeCell ref="G91:H91"/>
    <mergeCell ref="M91:N91"/>
    <mergeCell ref="A86:A87"/>
    <mergeCell ref="B86:B87"/>
    <mergeCell ref="G86:H86"/>
    <mergeCell ref="M86:N86"/>
    <mergeCell ref="G87:H87"/>
    <mergeCell ref="M87:N87"/>
    <mergeCell ref="A84:A85"/>
    <mergeCell ref="B84:B85"/>
    <mergeCell ref="G84:H84"/>
    <mergeCell ref="M84:N84"/>
    <mergeCell ref="G85:H85"/>
    <mergeCell ref="M85:N85"/>
    <mergeCell ref="A82:A83"/>
    <mergeCell ref="B82:B83"/>
    <mergeCell ref="G82:H82"/>
    <mergeCell ref="M82:N82"/>
    <mergeCell ref="G83:H83"/>
    <mergeCell ref="M83:N83"/>
    <mergeCell ref="B79:R79"/>
    <mergeCell ref="A80:A81"/>
    <mergeCell ref="B80:B81"/>
    <mergeCell ref="G80:H80"/>
    <mergeCell ref="M80:N80"/>
    <mergeCell ref="G81:H81"/>
    <mergeCell ref="M81:N81"/>
    <mergeCell ref="B76:R76"/>
    <mergeCell ref="A77:A78"/>
    <mergeCell ref="B77:B78"/>
    <mergeCell ref="G77:H77"/>
    <mergeCell ref="M77:N77"/>
    <mergeCell ref="G78:H78"/>
    <mergeCell ref="M78:N78"/>
    <mergeCell ref="A74:A75"/>
    <mergeCell ref="B74:B75"/>
    <mergeCell ref="G74:H74"/>
    <mergeCell ref="M74:N74"/>
    <mergeCell ref="G75:H75"/>
    <mergeCell ref="M75:N75"/>
    <mergeCell ref="B71:R71"/>
    <mergeCell ref="A72:A73"/>
    <mergeCell ref="B72:B73"/>
    <mergeCell ref="G72:H72"/>
    <mergeCell ref="M72:N72"/>
    <mergeCell ref="G73:H73"/>
    <mergeCell ref="M73:N73"/>
    <mergeCell ref="A67:R67"/>
    <mergeCell ref="B68:R68"/>
    <mergeCell ref="A69:A70"/>
    <mergeCell ref="B69:B70"/>
    <mergeCell ref="G69:H69"/>
    <mergeCell ref="M69:N69"/>
    <mergeCell ref="G70:H70"/>
    <mergeCell ref="M70:N70"/>
    <mergeCell ref="B64:R64"/>
    <mergeCell ref="A65:A66"/>
    <mergeCell ref="B65:B66"/>
    <mergeCell ref="G65:H65"/>
    <mergeCell ref="M65:N65"/>
    <mergeCell ref="G66:H66"/>
    <mergeCell ref="M66:N66"/>
    <mergeCell ref="B61:R61"/>
    <mergeCell ref="A62:A63"/>
    <mergeCell ref="B62:B63"/>
    <mergeCell ref="G62:H62"/>
    <mergeCell ref="M62:N62"/>
    <mergeCell ref="G63:H63"/>
    <mergeCell ref="M63:N63"/>
    <mergeCell ref="A59:A60"/>
    <mergeCell ref="B59:B60"/>
    <mergeCell ref="G59:H59"/>
    <mergeCell ref="M59:N59"/>
    <mergeCell ref="G60:H60"/>
    <mergeCell ref="M60:N60"/>
    <mergeCell ref="A55:R55"/>
    <mergeCell ref="B56:R56"/>
    <mergeCell ref="A57:A58"/>
    <mergeCell ref="B57:B58"/>
    <mergeCell ref="G57:H57"/>
    <mergeCell ref="M57:N57"/>
    <mergeCell ref="G58:H58"/>
    <mergeCell ref="M58:N58"/>
    <mergeCell ref="B52:R52"/>
    <mergeCell ref="A53:A54"/>
    <mergeCell ref="B53:B54"/>
    <mergeCell ref="G53:H53"/>
    <mergeCell ref="M53:N53"/>
    <mergeCell ref="G54:H54"/>
    <mergeCell ref="M54:N54"/>
    <mergeCell ref="A48:R48"/>
    <mergeCell ref="B49:R49"/>
    <mergeCell ref="A50:A51"/>
    <mergeCell ref="B50:B51"/>
    <mergeCell ref="G50:H50"/>
    <mergeCell ref="M50:N50"/>
    <mergeCell ref="G51:H51"/>
    <mergeCell ref="M51:N51"/>
    <mergeCell ref="B45:R45"/>
    <mergeCell ref="A46:A47"/>
    <mergeCell ref="B46:B47"/>
    <mergeCell ref="G46:H46"/>
    <mergeCell ref="M46:N46"/>
    <mergeCell ref="G47:H47"/>
    <mergeCell ref="M47:N47"/>
    <mergeCell ref="A43:A44"/>
    <mergeCell ref="B43:B44"/>
    <mergeCell ref="G43:H43"/>
    <mergeCell ref="M43:N43"/>
    <mergeCell ref="G44:H44"/>
    <mergeCell ref="M44:N44"/>
    <mergeCell ref="B40:R40"/>
    <mergeCell ref="A41:A42"/>
    <mergeCell ref="B41:B42"/>
    <mergeCell ref="G41:H41"/>
    <mergeCell ref="M41:N41"/>
    <mergeCell ref="G42:H42"/>
    <mergeCell ref="M42:N42"/>
    <mergeCell ref="A36:R36"/>
    <mergeCell ref="B37:R37"/>
    <mergeCell ref="A38:A39"/>
    <mergeCell ref="B38:B39"/>
    <mergeCell ref="G38:H38"/>
    <mergeCell ref="M38:N38"/>
    <mergeCell ref="G39:H39"/>
    <mergeCell ref="M39:N39"/>
    <mergeCell ref="A34:A35"/>
    <mergeCell ref="B34:B35"/>
    <mergeCell ref="G34:H34"/>
    <mergeCell ref="M34:N34"/>
    <mergeCell ref="G35:H35"/>
    <mergeCell ref="M35:N35"/>
    <mergeCell ref="Y30:AK30"/>
    <mergeCell ref="B31:R31"/>
    <mergeCell ref="A32:A33"/>
    <mergeCell ref="B32:B33"/>
    <mergeCell ref="G32:H32"/>
    <mergeCell ref="M32:N32"/>
    <mergeCell ref="G33:H33"/>
    <mergeCell ref="M33:N33"/>
    <mergeCell ref="A29:A30"/>
    <mergeCell ref="B29:B30"/>
    <mergeCell ref="G29:H29"/>
    <mergeCell ref="M29:N29"/>
    <mergeCell ref="G30:H30"/>
    <mergeCell ref="M30:N30"/>
    <mergeCell ref="B26:R26"/>
    <mergeCell ref="A27:A28"/>
    <mergeCell ref="B27:B28"/>
    <mergeCell ref="G27:H27"/>
    <mergeCell ref="M27:N27"/>
    <mergeCell ref="G28:H28"/>
    <mergeCell ref="M28:N28"/>
    <mergeCell ref="A24:A25"/>
    <mergeCell ref="B24:B25"/>
    <mergeCell ref="G24:H24"/>
    <mergeCell ref="M24:N24"/>
    <mergeCell ref="G25:H25"/>
    <mergeCell ref="M25:N25"/>
    <mergeCell ref="A20:R20"/>
    <mergeCell ref="B21:R21"/>
    <mergeCell ref="A22:A23"/>
    <mergeCell ref="B22:B23"/>
    <mergeCell ref="G22:H22"/>
    <mergeCell ref="M22:N22"/>
    <mergeCell ref="G23:H23"/>
    <mergeCell ref="M23:N23"/>
    <mergeCell ref="B17:R17"/>
    <mergeCell ref="A18:A19"/>
    <mergeCell ref="B18:B19"/>
    <mergeCell ref="G18:H18"/>
    <mergeCell ref="M18:N18"/>
    <mergeCell ref="G19:H19"/>
    <mergeCell ref="M19:N19"/>
    <mergeCell ref="A15:A16"/>
    <mergeCell ref="B15:B16"/>
    <mergeCell ref="G15:H15"/>
    <mergeCell ref="M15:N15"/>
    <mergeCell ref="G16:H16"/>
    <mergeCell ref="M16:N16"/>
    <mergeCell ref="A13:A14"/>
    <mergeCell ref="B13:B14"/>
    <mergeCell ref="G13:H13"/>
    <mergeCell ref="M13:N13"/>
    <mergeCell ref="G14:H14"/>
    <mergeCell ref="M14:N14"/>
    <mergeCell ref="A11:A12"/>
    <mergeCell ref="B11:B12"/>
    <mergeCell ref="G11:H11"/>
    <mergeCell ref="M11:N11"/>
    <mergeCell ref="G12:H12"/>
    <mergeCell ref="M12:N12"/>
    <mergeCell ref="B8:R8"/>
    <mergeCell ref="A9:A10"/>
    <mergeCell ref="B9:B10"/>
    <mergeCell ref="G9:H9"/>
    <mergeCell ref="M9:N9"/>
    <mergeCell ref="G10:H10"/>
    <mergeCell ref="M10:N10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элеткро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2026-05-13T08:23:18Z</dcterms:modified>
</cp:coreProperties>
</file>