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280" windowWidth="11325" windowHeight="1185" tabRatio="969" activeTab="2"/>
  </bookViews>
  <sheets>
    <sheet name="Минск электро" sheetId="283" r:id="rId1"/>
    <sheet name="Минский район электро" sheetId="284" r:id="rId2"/>
    <sheet name="Минск тепло" sheetId="285" r:id="rId3"/>
  </sheets>
  <externalReferences>
    <externalReference r:id="rId4"/>
  </externalReferences>
  <definedNames>
    <definedName name="_xlnm._FilterDatabase" localSheetId="0" hidden="1">'Минск электро'!$A$15:$AZ$947</definedName>
    <definedName name="_xlnm._FilterDatabase" localSheetId="1" hidden="1">'Минский район электро'!$C$4:$C$800</definedName>
  </definedNames>
  <calcPr calcId="145621"/>
</workbook>
</file>

<file path=xl/calcChain.xml><?xml version="1.0" encoding="utf-8"?>
<calcChain xmlns="http://schemas.openxmlformats.org/spreadsheetml/2006/main">
  <c r="W31" i="285" l="1"/>
  <c r="X31" i="285" s="1"/>
  <c r="V31" i="285"/>
  <c r="U31" i="285"/>
  <c r="S31" i="285"/>
  <c r="T31" i="285" s="1"/>
  <c r="L31" i="285"/>
  <c r="W30" i="285"/>
  <c r="X30" i="285" s="1"/>
  <c r="V30" i="285"/>
  <c r="U30" i="285"/>
  <c r="S30" i="285"/>
  <c r="T30" i="285" s="1"/>
  <c r="L30" i="285"/>
  <c r="W29" i="285"/>
  <c r="X29" i="285" s="1"/>
  <c r="V29" i="285"/>
  <c r="U29" i="285"/>
  <c r="S29" i="285"/>
  <c r="T29" i="285" s="1"/>
  <c r="L29" i="285"/>
  <c r="V28" i="285"/>
  <c r="U28" i="285"/>
  <c r="S28" i="285"/>
  <c r="T28" i="285" s="1"/>
  <c r="L28" i="285"/>
  <c r="W28" i="285" s="1"/>
  <c r="X28" i="285" s="1"/>
  <c r="W27" i="285"/>
  <c r="X27" i="285" s="1"/>
  <c r="V27" i="285"/>
  <c r="U27" i="285"/>
  <c r="S27" i="285"/>
  <c r="T27" i="285" s="1"/>
  <c r="W26" i="285"/>
  <c r="X26" i="285" s="1"/>
  <c r="V26" i="285"/>
  <c r="U26" i="285"/>
  <c r="S26" i="285"/>
  <c r="T26" i="285" s="1"/>
  <c r="W25" i="285"/>
  <c r="X25" i="285" s="1"/>
  <c r="V25" i="285"/>
  <c r="U25" i="285"/>
  <c r="S25" i="285"/>
  <c r="T25" i="285" s="1"/>
  <c r="L25" i="285"/>
  <c r="W24" i="285"/>
  <c r="X24" i="285" s="1"/>
  <c r="V24" i="285"/>
  <c r="U24" i="285"/>
  <c r="T24" i="285"/>
  <c r="S24" i="285"/>
  <c r="L24" i="285"/>
  <c r="W23" i="285"/>
  <c r="X23" i="285" s="1"/>
  <c r="V23" i="285"/>
  <c r="U23" i="285"/>
  <c r="S23" i="285"/>
  <c r="T23" i="285" s="1"/>
  <c r="W22" i="285"/>
  <c r="X22" i="285" s="1"/>
  <c r="V22" i="285"/>
  <c r="U22" i="285"/>
  <c r="S22" i="285"/>
  <c r="T22" i="285" s="1"/>
  <c r="W21" i="285"/>
  <c r="X21" i="285" s="1"/>
  <c r="V21" i="285"/>
  <c r="U21" i="285"/>
  <c r="S21" i="285"/>
  <c r="T21" i="285" s="1"/>
  <c r="L21" i="285"/>
  <c r="W20" i="285"/>
  <c r="X20" i="285" s="1"/>
  <c r="V20" i="285"/>
  <c r="U20" i="285"/>
  <c r="S20" i="285"/>
  <c r="T20" i="285" s="1"/>
  <c r="L20" i="285"/>
  <c r="W19" i="285"/>
  <c r="X19" i="285" s="1"/>
  <c r="V19" i="285"/>
  <c r="U19" i="285"/>
  <c r="S19" i="285"/>
  <c r="T19" i="285" s="1"/>
  <c r="W18" i="285"/>
  <c r="X18" i="285" s="1"/>
  <c r="V18" i="285"/>
  <c r="U18" i="285"/>
  <c r="S18" i="285"/>
  <c r="T18" i="285" s="1"/>
  <c r="L18" i="285"/>
  <c r="V17" i="285"/>
  <c r="U17" i="285"/>
  <c r="S17" i="285"/>
  <c r="T17" i="285" s="1"/>
  <c r="L17" i="285"/>
  <c r="W17" i="285" s="1"/>
  <c r="X17" i="285" s="1"/>
  <c r="W16" i="285"/>
  <c r="X16" i="285" s="1"/>
  <c r="V16" i="285"/>
  <c r="U16" i="285"/>
  <c r="S16" i="285"/>
  <c r="T16" i="285" s="1"/>
  <c r="W15" i="285"/>
  <c r="X15" i="285" s="1"/>
  <c r="V15" i="285"/>
  <c r="U15" i="285"/>
  <c r="S15" i="285"/>
  <c r="T15" i="285" s="1"/>
  <c r="W14" i="285"/>
  <c r="X14" i="285" s="1"/>
  <c r="V14" i="285"/>
  <c r="U14" i="285"/>
  <c r="S14" i="285"/>
  <c r="T14" i="285" s="1"/>
  <c r="L14" i="285"/>
  <c r="W13" i="285"/>
  <c r="X13" i="285" s="1"/>
  <c r="V13" i="285"/>
  <c r="U13" i="285"/>
  <c r="T13" i="285"/>
  <c r="S13" i="285"/>
  <c r="L13" i="285"/>
  <c r="W12" i="285"/>
  <c r="X12" i="285" s="1"/>
  <c r="V12" i="285"/>
  <c r="U12" i="285"/>
  <c r="S12" i="285"/>
  <c r="T12" i="285" s="1"/>
  <c r="W11" i="285"/>
  <c r="X11" i="285" s="1"/>
  <c r="V11" i="285"/>
  <c r="U11" i="285"/>
  <c r="S11" i="285"/>
  <c r="T11" i="285" s="1"/>
  <c r="L11" i="285"/>
  <c r="W10" i="285"/>
  <c r="X10" i="285" s="1"/>
  <c r="V10" i="285"/>
  <c r="U10" i="285"/>
  <c r="S10" i="285"/>
  <c r="T10" i="285" s="1"/>
  <c r="L10" i="285"/>
  <c r="W9" i="285"/>
  <c r="X9" i="285" s="1"/>
  <c r="V9" i="285"/>
  <c r="U9" i="285"/>
  <c r="S9" i="285"/>
  <c r="T9" i="285" s="1"/>
  <c r="W8" i="285"/>
  <c r="X8" i="285" s="1"/>
  <c r="V8" i="285"/>
  <c r="U8" i="285"/>
  <c r="S8" i="285"/>
  <c r="T8" i="285" s="1"/>
  <c r="W7" i="285"/>
  <c r="X7" i="285" s="1"/>
  <c r="V7" i="285"/>
  <c r="U7" i="285"/>
  <c r="S7" i="285"/>
  <c r="T7" i="285" s="1"/>
  <c r="L7" i="285"/>
  <c r="V6" i="285"/>
  <c r="U6" i="285"/>
  <c r="S6" i="285"/>
  <c r="T6" i="285" s="1"/>
  <c r="L6" i="285"/>
  <c r="W6" i="285" s="1"/>
  <c r="X6" i="285" s="1"/>
  <c r="R945" i="283" l="1"/>
  <c r="R944" i="283" s="1"/>
  <c r="R942" i="283"/>
  <c r="Q942" i="283"/>
  <c r="P942" i="283"/>
  <c r="O942" i="283"/>
  <c r="N942" i="283"/>
  <c r="R940" i="283"/>
  <c r="Q940" i="283"/>
  <c r="P940" i="283"/>
  <c r="O940" i="283"/>
  <c r="N940" i="283"/>
  <c r="R938" i="283"/>
  <c r="Q938" i="283"/>
  <c r="P938" i="283"/>
  <c r="O938" i="283"/>
  <c r="N938" i="283"/>
  <c r="R936" i="283"/>
  <c r="Q936" i="283"/>
  <c r="P936" i="283"/>
  <c r="O936" i="283"/>
  <c r="N936" i="283"/>
  <c r="R934" i="283"/>
  <c r="Q934" i="283"/>
  <c r="P934" i="283"/>
  <c r="O934" i="283"/>
  <c r="N934" i="283"/>
  <c r="R932" i="283"/>
  <c r="Q932" i="283"/>
  <c r="P932" i="283"/>
  <c r="O932" i="283"/>
  <c r="N932" i="283"/>
  <c r="R929" i="283"/>
  <c r="Q929" i="283"/>
  <c r="P929" i="283"/>
  <c r="O929" i="283"/>
  <c r="N929" i="283"/>
  <c r="N928" i="283"/>
  <c r="R927" i="283"/>
  <c r="Q927" i="283"/>
  <c r="P927" i="283"/>
  <c r="O927" i="283"/>
  <c r="N927" i="283"/>
  <c r="R926" i="283"/>
  <c r="N926" i="283"/>
  <c r="R925" i="283"/>
  <c r="Q925" i="283"/>
  <c r="P925" i="283"/>
  <c r="O925" i="283"/>
  <c r="N925" i="283"/>
  <c r="R924" i="283"/>
  <c r="Q924" i="283"/>
  <c r="P924" i="283"/>
  <c r="O924" i="283"/>
  <c r="N924" i="283"/>
  <c r="R923" i="283"/>
  <c r="Q923" i="283"/>
  <c r="P923" i="283"/>
  <c r="O923" i="283"/>
  <c r="N923" i="283"/>
  <c r="R922" i="283"/>
  <c r="Q922" i="283"/>
  <c r="P922" i="283"/>
  <c r="O922" i="283"/>
  <c r="N922" i="283"/>
  <c r="R921" i="283"/>
  <c r="Q921" i="283"/>
  <c r="P921" i="283"/>
  <c r="O921" i="283"/>
  <c r="N921" i="283"/>
  <c r="R920" i="283"/>
  <c r="N920" i="283"/>
  <c r="R919" i="283"/>
  <c r="Q919" i="283"/>
  <c r="P919" i="283"/>
  <c r="O919" i="283"/>
  <c r="N919" i="283"/>
  <c r="R918" i="283"/>
  <c r="Q918" i="283"/>
  <c r="P918" i="283"/>
  <c r="O918" i="283"/>
  <c r="N918" i="283"/>
  <c r="R917" i="283"/>
  <c r="Q917" i="283"/>
  <c r="P917" i="283"/>
  <c r="O917" i="283"/>
  <c r="N917" i="283"/>
  <c r="R916" i="283"/>
  <c r="Q916" i="283"/>
  <c r="P916" i="283"/>
  <c r="O916" i="283"/>
  <c r="N916" i="283"/>
  <c r="R915" i="283"/>
  <c r="Q915" i="283"/>
  <c r="P915" i="283"/>
  <c r="O915" i="283"/>
  <c r="N915" i="283"/>
  <c r="R914" i="283"/>
  <c r="Q914" i="283"/>
  <c r="P914" i="283"/>
  <c r="O914" i="283"/>
  <c r="N914" i="283"/>
  <c r="R913" i="283"/>
  <c r="Q913" i="283"/>
  <c r="P913" i="283"/>
  <c r="O913" i="283"/>
  <c r="N913" i="283"/>
  <c r="R912" i="283"/>
  <c r="Q912" i="283"/>
  <c r="P912" i="283"/>
  <c r="O912" i="283"/>
  <c r="N912" i="283"/>
  <c r="R911" i="283"/>
  <c r="Q911" i="283"/>
  <c r="P911" i="283"/>
  <c r="O911" i="283"/>
  <c r="N911" i="283"/>
  <c r="R910" i="283"/>
  <c r="Q910" i="283"/>
  <c r="P910" i="283"/>
  <c r="O910" i="283"/>
  <c r="N910" i="283"/>
  <c r="R909" i="283"/>
  <c r="Q909" i="283"/>
  <c r="P909" i="283"/>
  <c r="O909" i="283"/>
  <c r="N909" i="283"/>
  <c r="R908" i="283"/>
  <c r="Q908" i="283"/>
  <c r="P908" i="283"/>
  <c r="O908" i="283"/>
  <c r="N908" i="283"/>
  <c r="R907" i="283"/>
  <c r="Q907" i="283"/>
  <c r="P907" i="283"/>
  <c r="O907" i="283"/>
  <c r="N907" i="283"/>
  <c r="R906" i="283"/>
  <c r="Q906" i="283"/>
  <c r="P906" i="283"/>
  <c r="O906" i="283"/>
  <c r="N906" i="283"/>
  <c r="R905" i="283"/>
  <c r="Q905" i="283"/>
  <c r="P905" i="283"/>
  <c r="O905" i="283"/>
  <c r="N905" i="283"/>
  <c r="R904" i="283"/>
  <c r="Q904" i="283"/>
  <c r="P904" i="283"/>
  <c r="O904" i="283"/>
  <c r="N904" i="283"/>
  <c r="N901" i="283"/>
  <c r="R900" i="283"/>
  <c r="Q900" i="283"/>
  <c r="P900" i="283"/>
  <c r="O900" i="283"/>
  <c r="N900" i="283"/>
  <c r="R899" i="283"/>
  <c r="Q899" i="283"/>
  <c r="P899" i="283"/>
  <c r="O899" i="283"/>
  <c r="N899" i="283"/>
  <c r="R898" i="283"/>
  <c r="N898" i="283"/>
  <c r="R897" i="283"/>
  <c r="Q897" i="283"/>
  <c r="P897" i="283"/>
  <c r="O897" i="283"/>
  <c r="N897" i="283"/>
  <c r="R896" i="283"/>
  <c r="Q896" i="283"/>
  <c r="P896" i="283"/>
  <c r="O896" i="283"/>
  <c r="N896" i="283"/>
  <c r="R895" i="283"/>
  <c r="N895" i="283"/>
  <c r="R894" i="283"/>
  <c r="Q894" i="283"/>
  <c r="P894" i="283"/>
  <c r="O894" i="283"/>
  <c r="N894" i="283"/>
  <c r="R893" i="283"/>
  <c r="Q893" i="283"/>
  <c r="P893" i="283"/>
  <c r="O893" i="283"/>
  <c r="N893" i="283"/>
  <c r="R892" i="283"/>
  <c r="Q892" i="283"/>
  <c r="P892" i="283"/>
  <c r="O892" i="283"/>
  <c r="N892" i="283"/>
  <c r="R891" i="283"/>
  <c r="Q891" i="283"/>
  <c r="P891" i="283"/>
  <c r="O891" i="283"/>
  <c r="N891" i="283"/>
  <c r="R890" i="283"/>
  <c r="Q890" i="283"/>
  <c r="P890" i="283"/>
  <c r="O890" i="283"/>
  <c r="N890" i="283"/>
  <c r="R889" i="283"/>
  <c r="Q889" i="283"/>
  <c r="P889" i="283"/>
  <c r="O889" i="283"/>
  <c r="N889" i="283"/>
  <c r="R888" i="283"/>
  <c r="Q888" i="283"/>
  <c r="P888" i="283"/>
  <c r="O888" i="283"/>
  <c r="N888" i="283"/>
  <c r="R887" i="283"/>
  <c r="Q887" i="283"/>
  <c r="P887" i="283"/>
  <c r="O887" i="283"/>
  <c r="N887" i="283"/>
  <c r="R886" i="283"/>
  <c r="Q886" i="283"/>
  <c r="P886" i="283"/>
  <c r="O886" i="283"/>
  <c r="N886" i="283"/>
  <c r="R884" i="283"/>
  <c r="Q884" i="283"/>
  <c r="P884" i="283"/>
  <c r="O884" i="283"/>
  <c r="N884" i="283"/>
  <c r="R883" i="283"/>
  <c r="Q883" i="283"/>
  <c r="P883" i="283"/>
  <c r="O883" i="283"/>
  <c r="N883" i="283"/>
  <c r="R881" i="283"/>
  <c r="Q881" i="283"/>
  <c r="P881" i="283"/>
  <c r="O881" i="283"/>
  <c r="N881" i="283"/>
  <c r="R880" i="283"/>
  <c r="Q880" i="283"/>
  <c r="P880" i="283"/>
  <c r="O880" i="283"/>
  <c r="N880" i="283"/>
  <c r="R879" i="283"/>
  <c r="Q879" i="283"/>
  <c r="P879" i="283"/>
  <c r="O879" i="283"/>
  <c r="N879" i="283"/>
  <c r="R878" i="283"/>
  <c r="Q878" i="283"/>
  <c r="P878" i="283"/>
  <c r="O878" i="283"/>
  <c r="N878" i="283"/>
  <c r="R877" i="283"/>
  <c r="Q877" i="283"/>
  <c r="P877" i="283"/>
  <c r="O877" i="283"/>
  <c r="N877" i="283"/>
  <c r="R876" i="283"/>
  <c r="Q876" i="283"/>
  <c r="P876" i="283"/>
  <c r="O876" i="283"/>
  <c r="N876" i="283"/>
  <c r="R874" i="283"/>
  <c r="Q874" i="283"/>
  <c r="P874" i="283"/>
  <c r="O874" i="283"/>
  <c r="N874" i="283"/>
  <c r="R870" i="283"/>
  <c r="Q870" i="283"/>
  <c r="P870" i="283"/>
  <c r="O870" i="283"/>
  <c r="N870" i="283"/>
  <c r="R869" i="283"/>
  <c r="Q869" i="283"/>
  <c r="P869" i="283"/>
  <c r="O869" i="283"/>
  <c r="N869" i="283"/>
  <c r="R868" i="283"/>
  <c r="Q868" i="283"/>
  <c r="P868" i="283"/>
  <c r="O868" i="283"/>
  <c r="N868" i="283"/>
  <c r="R867" i="283"/>
  <c r="Q867" i="283"/>
  <c r="P867" i="283"/>
  <c r="O867" i="283"/>
  <c r="N867" i="283"/>
  <c r="N843" i="283"/>
  <c r="N829" i="283" s="1"/>
  <c r="R826" i="283"/>
  <c r="Q826" i="283"/>
  <c r="P826" i="283"/>
  <c r="O826" i="283"/>
  <c r="N826" i="283"/>
  <c r="R825" i="283"/>
  <c r="Q825" i="283"/>
  <c r="P825" i="283"/>
  <c r="O825" i="283"/>
  <c r="N825" i="283"/>
  <c r="R824" i="283"/>
  <c r="Q824" i="283"/>
  <c r="P824" i="283"/>
  <c r="O824" i="283"/>
  <c r="N824" i="283"/>
  <c r="R823" i="283"/>
  <c r="Q823" i="283"/>
  <c r="P823" i="283"/>
  <c r="O823" i="283"/>
  <c r="N823" i="283"/>
  <c r="R822" i="283"/>
  <c r="Q822" i="283"/>
  <c r="P822" i="283"/>
  <c r="O822" i="283"/>
  <c r="N822" i="283"/>
  <c r="R821" i="283"/>
  <c r="Q821" i="283"/>
  <c r="P821" i="283"/>
  <c r="O821" i="283"/>
  <c r="N821" i="283"/>
  <c r="R820" i="283"/>
  <c r="Q820" i="283"/>
  <c r="P820" i="283"/>
  <c r="O820" i="283"/>
  <c r="N820" i="283"/>
  <c r="R819" i="283"/>
  <c r="Q819" i="283"/>
  <c r="P819" i="283"/>
  <c r="O819" i="283"/>
  <c r="N819" i="283"/>
  <c r="R818" i="283"/>
  <c r="Q818" i="283"/>
  <c r="P818" i="283"/>
  <c r="O818" i="283"/>
  <c r="N818" i="283"/>
  <c r="R817" i="283"/>
  <c r="Q817" i="283"/>
  <c r="P817" i="283"/>
  <c r="O817" i="283"/>
  <c r="N817" i="283"/>
  <c r="R816" i="283"/>
  <c r="Q816" i="283"/>
  <c r="P816" i="283"/>
  <c r="O816" i="283"/>
  <c r="N816" i="283"/>
  <c r="R815" i="283"/>
  <c r="Q815" i="283"/>
  <c r="P815" i="283"/>
  <c r="O815" i="283"/>
  <c r="N815" i="283"/>
  <c r="R814" i="283"/>
  <c r="Q814" i="283"/>
  <c r="P814" i="283"/>
  <c r="O814" i="283"/>
  <c r="N814" i="283"/>
  <c r="R813" i="283"/>
  <c r="N813" i="283"/>
  <c r="R802" i="283"/>
  <c r="Q802" i="283"/>
  <c r="P802" i="283"/>
  <c r="O802" i="283"/>
  <c r="N802" i="283"/>
  <c r="R792" i="283"/>
  <c r="Q792" i="283"/>
  <c r="P792" i="283"/>
  <c r="O792" i="283"/>
  <c r="N792" i="283"/>
  <c r="R791" i="283"/>
  <c r="Q791" i="283"/>
  <c r="P791" i="283"/>
  <c r="O791" i="283"/>
  <c r="N791" i="283"/>
  <c r="R789" i="283"/>
  <c r="Q789" i="283"/>
  <c r="P789" i="283"/>
  <c r="O789" i="283"/>
  <c r="N789" i="283"/>
  <c r="R788" i="283"/>
  <c r="Q788" i="283"/>
  <c r="P788" i="283"/>
  <c r="O788" i="283"/>
  <c r="N788" i="283"/>
  <c r="R787" i="283"/>
  <c r="Q787" i="283"/>
  <c r="P787" i="283"/>
  <c r="O787" i="283"/>
  <c r="N787" i="283"/>
  <c r="R786" i="283"/>
  <c r="Q786" i="283"/>
  <c r="P786" i="283"/>
  <c r="O786" i="283"/>
  <c r="N786" i="283"/>
  <c r="R785" i="283"/>
  <c r="Q785" i="283"/>
  <c r="P785" i="283"/>
  <c r="O785" i="283"/>
  <c r="N785" i="283"/>
  <c r="R784" i="283"/>
  <c r="Q784" i="283"/>
  <c r="P784" i="283"/>
  <c r="O784" i="283"/>
  <c r="N784" i="283"/>
  <c r="R783" i="283"/>
  <c r="Q783" i="283"/>
  <c r="P783" i="283"/>
  <c r="O783" i="283"/>
  <c r="N783" i="283"/>
  <c r="R782" i="283"/>
  <c r="Q782" i="283"/>
  <c r="P782" i="283"/>
  <c r="O782" i="283"/>
  <c r="N782" i="283"/>
  <c r="R780" i="283"/>
  <c r="Q780" i="283"/>
  <c r="P780" i="283"/>
  <c r="O780" i="283"/>
  <c r="N780" i="283"/>
  <c r="R779" i="283"/>
  <c r="Q779" i="283"/>
  <c r="P779" i="283"/>
  <c r="O779" i="283"/>
  <c r="N779" i="283"/>
  <c r="R778" i="283"/>
  <c r="Q778" i="283"/>
  <c r="P778" i="283"/>
  <c r="O778" i="283"/>
  <c r="N778" i="283"/>
  <c r="R777" i="283"/>
  <c r="Q777" i="283"/>
  <c r="P777" i="283"/>
  <c r="O777" i="283"/>
  <c r="N777" i="283"/>
  <c r="R776" i="283"/>
  <c r="Q776" i="283"/>
  <c r="P776" i="283"/>
  <c r="O776" i="283"/>
  <c r="N776" i="283"/>
  <c r="R775" i="283"/>
  <c r="Q775" i="283"/>
  <c r="P775" i="283"/>
  <c r="O775" i="283"/>
  <c r="N775" i="283"/>
  <c r="R774" i="283"/>
  <c r="Q774" i="283"/>
  <c r="P774" i="283"/>
  <c r="O774" i="283"/>
  <c r="N774" i="283"/>
  <c r="R773" i="283"/>
  <c r="Q773" i="283"/>
  <c r="P773" i="283"/>
  <c r="O773" i="283"/>
  <c r="N773" i="283"/>
  <c r="R772" i="283"/>
  <c r="Q772" i="283"/>
  <c r="P772" i="283"/>
  <c r="O772" i="283"/>
  <c r="N772" i="283"/>
  <c r="R771" i="283"/>
  <c r="Q771" i="283"/>
  <c r="P771" i="283"/>
  <c r="O771" i="283"/>
  <c r="N771" i="283"/>
  <c r="R770" i="283"/>
  <c r="Q770" i="283"/>
  <c r="P770" i="283"/>
  <c r="O770" i="283"/>
  <c r="N770" i="283"/>
  <c r="R769" i="283"/>
  <c r="Q769" i="283"/>
  <c r="P769" i="283"/>
  <c r="O769" i="283"/>
  <c r="N769" i="283"/>
  <c r="R768" i="283"/>
  <c r="Q768" i="283"/>
  <c r="P768" i="283"/>
  <c r="O768" i="283"/>
  <c r="N768" i="283"/>
  <c r="R767" i="283"/>
  <c r="Q767" i="283"/>
  <c r="P767" i="283"/>
  <c r="O767" i="283"/>
  <c r="N767" i="283"/>
  <c r="R743" i="283"/>
  <c r="Q743" i="283"/>
  <c r="P743" i="283"/>
  <c r="O743" i="283"/>
  <c r="N743" i="283"/>
  <c r="R742" i="283"/>
  <c r="N742" i="283"/>
  <c r="R736" i="283"/>
  <c r="Q736" i="283"/>
  <c r="P736" i="283"/>
  <c r="O736" i="283"/>
  <c r="N736" i="283"/>
  <c r="R735" i="283"/>
  <c r="Q735" i="283"/>
  <c r="P735" i="283"/>
  <c r="O735" i="283"/>
  <c r="N735" i="283"/>
  <c r="R684" i="283"/>
  <c r="Q684" i="283"/>
  <c r="P684" i="283"/>
  <c r="O684" i="283"/>
  <c r="N684" i="283"/>
  <c r="R683" i="283"/>
  <c r="Q683" i="283"/>
  <c r="P683" i="283"/>
  <c r="O683" i="283"/>
  <c r="N683" i="283"/>
  <c r="R682" i="283"/>
  <c r="Q682" i="283"/>
  <c r="P682" i="283"/>
  <c r="O682" i="283"/>
  <c r="N682" i="283"/>
  <c r="R681" i="283"/>
  <c r="Q681" i="283"/>
  <c r="P681" i="283"/>
  <c r="O681" i="283"/>
  <c r="N681" i="283"/>
  <c r="R680" i="283"/>
  <c r="Q680" i="283"/>
  <c r="P680" i="283"/>
  <c r="O680" i="283"/>
  <c r="N680" i="283"/>
  <c r="R679" i="283"/>
  <c r="Q679" i="283"/>
  <c r="P679" i="283"/>
  <c r="O679" i="283"/>
  <c r="N679" i="283"/>
  <c r="R678" i="283"/>
  <c r="Q678" i="283"/>
  <c r="P678" i="283"/>
  <c r="O678" i="283"/>
  <c r="N678" i="283"/>
  <c r="R672" i="283"/>
  <c r="R671" i="283" s="1"/>
  <c r="Q672" i="283"/>
  <c r="Q671" i="283" s="1"/>
  <c r="P672" i="283"/>
  <c r="P671" i="283" s="1"/>
  <c r="O672" i="283"/>
  <c r="O671" i="283" s="1"/>
  <c r="N672" i="283"/>
  <c r="N671" i="283" s="1"/>
  <c r="R670" i="283"/>
  <c r="Q670" i="283"/>
  <c r="P670" i="283"/>
  <c r="O670" i="283"/>
  <c r="N670" i="283"/>
  <c r="R669" i="283"/>
  <c r="N669" i="283"/>
  <c r="R667" i="283"/>
  <c r="Q667" i="283"/>
  <c r="P667" i="283"/>
  <c r="O667" i="283"/>
  <c r="N667" i="283"/>
  <c r="R666" i="283"/>
  <c r="Q666" i="283"/>
  <c r="P666" i="283"/>
  <c r="O666" i="283"/>
  <c r="N666" i="283"/>
  <c r="R665" i="283"/>
  <c r="Q665" i="283"/>
  <c r="P665" i="283"/>
  <c r="O665" i="283"/>
  <c r="N665" i="283"/>
  <c r="N631" i="283"/>
  <c r="R630" i="283"/>
  <c r="Q630" i="283"/>
  <c r="P630" i="283"/>
  <c r="O630" i="283"/>
  <c r="N630" i="283"/>
  <c r="R629" i="283"/>
  <c r="Q629" i="283"/>
  <c r="P629" i="283"/>
  <c r="O629" i="283"/>
  <c r="N629" i="283"/>
  <c r="R625" i="283"/>
  <c r="Q625" i="283"/>
  <c r="P625" i="283"/>
  <c r="O625" i="283"/>
  <c r="N625" i="283"/>
  <c r="R624" i="283"/>
  <c r="Q624" i="283"/>
  <c r="P624" i="283"/>
  <c r="O624" i="283"/>
  <c r="N624" i="283"/>
  <c r="R623" i="283"/>
  <c r="Q623" i="283"/>
  <c r="P623" i="283"/>
  <c r="O623" i="283"/>
  <c r="N623" i="283"/>
  <c r="R622" i="283"/>
  <c r="Q622" i="283"/>
  <c r="P622" i="283"/>
  <c r="O622" i="283"/>
  <c r="N622" i="283"/>
  <c r="R621" i="283"/>
  <c r="Q621" i="283"/>
  <c r="P621" i="283"/>
  <c r="O621" i="283"/>
  <c r="N621" i="283"/>
  <c r="R620" i="283"/>
  <c r="Q620" i="283"/>
  <c r="P620" i="283"/>
  <c r="O620" i="283"/>
  <c r="N620" i="283"/>
  <c r="R619" i="283"/>
  <c r="Q619" i="283"/>
  <c r="P619" i="283"/>
  <c r="O619" i="283"/>
  <c r="N619" i="283"/>
  <c r="R618" i="283"/>
  <c r="Q618" i="283"/>
  <c r="P618" i="283"/>
  <c r="O618" i="283"/>
  <c r="N618" i="283"/>
  <c r="R617" i="283"/>
  <c r="Q617" i="283"/>
  <c r="P617" i="283"/>
  <c r="O617" i="283"/>
  <c r="N617" i="283"/>
  <c r="R616" i="283"/>
  <c r="Q616" i="283"/>
  <c r="P616" i="283"/>
  <c r="O616" i="283"/>
  <c r="N616" i="283"/>
  <c r="R612" i="283"/>
  <c r="Q612" i="283"/>
  <c r="P612" i="283"/>
  <c r="O612" i="283"/>
  <c r="N612" i="283"/>
  <c r="R611" i="283"/>
  <c r="Q611" i="283"/>
  <c r="P611" i="283"/>
  <c r="O611" i="283"/>
  <c r="N611" i="283"/>
  <c r="R609" i="283"/>
  <c r="Q609" i="283"/>
  <c r="P609" i="283"/>
  <c r="O609" i="283"/>
  <c r="N609" i="283"/>
  <c r="R608" i="283"/>
  <c r="Q608" i="283"/>
  <c r="P608" i="283"/>
  <c r="O608" i="283"/>
  <c r="N608" i="283"/>
  <c r="R607" i="283"/>
  <c r="Q607" i="283"/>
  <c r="P607" i="283"/>
  <c r="O607" i="283"/>
  <c r="N607" i="283"/>
  <c r="R604" i="283"/>
  <c r="Q604" i="283"/>
  <c r="P604" i="283"/>
  <c r="O604" i="283"/>
  <c r="N604" i="283"/>
  <c r="R602" i="283"/>
  <c r="Q602" i="283"/>
  <c r="P602" i="283"/>
  <c r="O602" i="283"/>
  <c r="N602" i="283"/>
  <c r="R601" i="283"/>
  <c r="Q601" i="283"/>
  <c r="P601" i="283"/>
  <c r="O601" i="283"/>
  <c r="N601" i="283"/>
  <c r="R600" i="283"/>
  <c r="Q600" i="283"/>
  <c r="P600" i="283"/>
  <c r="O600" i="283"/>
  <c r="N600" i="283"/>
  <c r="R599" i="283"/>
  <c r="Q599" i="283"/>
  <c r="P599" i="283"/>
  <c r="O599" i="283"/>
  <c r="N599" i="283"/>
  <c r="R598" i="283"/>
  <c r="Q598" i="283"/>
  <c r="P598" i="283"/>
  <c r="O598" i="283"/>
  <c r="N598" i="283"/>
  <c r="R597" i="283"/>
  <c r="Q597" i="283"/>
  <c r="P597" i="283"/>
  <c r="O597" i="283"/>
  <c r="N597" i="283"/>
  <c r="R596" i="283"/>
  <c r="Q596" i="283"/>
  <c r="P596" i="283"/>
  <c r="O596" i="283"/>
  <c r="N596" i="283"/>
  <c r="R594" i="283"/>
  <c r="Q594" i="283"/>
  <c r="P594" i="283"/>
  <c r="O594" i="283"/>
  <c r="N594" i="283"/>
  <c r="R593" i="283"/>
  <c r="Q593" i="283"/>
  <c r="P593" i="283"/>
  <c r="O593" i="283"/>
  <c r="N593" i="283"/>
  <c r="R592" i="283"/>
  <c r="Q592" i="283"/>
  <c r="P592" i="283"/>
  <c r="O592" i="283"/>
  <c r="N592" i="283"/>
  <c r="R591" i="283"/>
  <c r="Q591" i="283"/>
  <c r="P591" i="283"/>
  <c r="O591" i="283"/>
  <c r="N591" i="283"/>
  <c r="R590" i="283"/>
  <c r="Q590" i="283"/>
  <c r="P590" i="283"/>
  <c r="O590" i="283"/>
  <c r="N590" i="283"/>
  <c r="R587" i="283"/>
  <c r="Q587" i="283"/>
  <c r="P587" i="283"/>
  <c r="O587" i="283"/>
  <c r="N587" i="283"/>
  <c r="R586" i="283"/>
  <c r="Q586" i="283"/>
  <c r="P586" i="283"/>
  <c r="O586" i="283"/>
  <c r="N586" i="283"/>
  <c r="R585" i="283"/>
  <c r="Q585" i="283"/>
  <c r="P585" i="283"/>
  <c r="O585" i="283"/>
  <c r="N585" i="283"/>
  <c r="R584" i="283"/>
  <c r="Q584" i="283"/>
  <c r="P584" i="283"/>
  <c r="O584" i="283"/>
  <c r="N584" i="283"/>
  <c r="R583" i="283"/>
  <c r="Q583" i="283"/>
  <c r="P583" i="283"/>
  <c r="O583" i="283"/>
  <c r="N583" i="283"/>
  <c r="R580" i="283"/>
  <c r="R579" i="283" s="1"/>
  <c r="Q580" i="283"/>
  <c r="Q579" i="283" s="1"/>
  <c r="P580" i="283"/>
  <c r="P579" i="283" s="1"/>
  <c r="O580" i="283"/>
  <c r="O579" i="283" s="1"/>
  <c r="N580" i="283"/>
  <c r="N579" i="283" s="1"/>
  <c r="R578" i="283"/>
  <c r="N578" i="283"/>
  <c r="R577" i="283"/>
  <c r="Q577" i="283"/>
  <c r="P577" i="283"/>
  <c r="O577" i="283"/>
  <c r="N577" i="283"/>
  <c r="N576" i="283"/>
  <c r="R575" i="283"/>
  <c r="Q575" i="283"/>
  <c r="P575" i="283"/>
  <c r="O575" i="283"/>
  <c r="N575" i="283"/>
  <c r="R573" i="283"/>
  <c r="Q573" i="283"/>
  <c r="P573" i="283"/>
  <c r="O573" i="283"/>
  <c r="N573" i="283"/>
  <c r="R572" i="283"/>
  <c r="Q572" i="283"/>
  <c r="P572" i="283"/>
  <c r="O572" i="283"/>
  <c r="N572" i="283"/>
  <c r="N541" i="283"/>
  <c r="N534" i="283" s="1"/>
  <c r="R529" i="283"/>
  <c r="Q529" i="283"/>
  <c r="P529" i="283"/>
  <c r="O529" i="283"/>
  <c r="N529" i="283"/>
  <c r="R528" i="283"/>
  <c r="Q528" i="283"/>
  <c r="P528" i="283"/>
  <c r="O528" i="283"/>
  <c r="N528" i="283"/>
  <c r="R527" i="283"/>
  <c r="Q527" i="283"/>
  <c r="P527" i="283"/>
  <c r="O527" i="283"/>
  <c r="N527" i="283"/>
  <c r="R526" i="283"/>
  <c r="Q526" i="283"/>
  <c r="P526" i="283"/>
  <c r="O526" i="283"/>
  <c r="N526" i="283"/>
  <c r="R525" i="283"/>
  <c r="Q525" i="283"/>
  <c r="P525" i="283"/>
  <c r="O525" i="283"/>
  <c r="N525" i="283"/>
  <c r="R524" i="283"/>
  <c r="Q524" i="283"/>
  <c r="P524" i="283"/>
  <c r="O524" i="283"/>
  <c r="N524" i="283"/>
  <c r="R523" i="283"/>
  <c r="Q523" i="283"/>
  <c r="P523" i="283"/>
  <c r="O523" i="283"/>
  <c r="N523" i="283"/>
  <c r="R522" i="283"/>
  <c r="Q522" i="283"/>
  <c r="P522" i="283"/>
  <c r="O522" i="283"/>
  <c r="N522" i="283"/>
  <c r="R521" i="283"/>
  <c r="Q521" i="283"/>
  <c r="P521" i="283"/>
  <c r="O521" i="283"/>
  <c r="N521" i="283"/>
  <c r="R520" i="283"/>
  <c r="Q520" i="283"/>
  <c r="P520" i="283"/>
  <c r="O520" i="283"/>
  <c r="N520" i="283"/>
  <c r="R519" i="283"/>
  <c r="Q519" i="283"/>
  <c r="P519" i="283"/>
  <c r="O519" i="283"/>
  <c r="N519" i="283"/>
  <c r="R513" i="283"/>
  <c r="Q513" i="283"/>
  <c r="P513" i="283"/>
  <c r="O513" i="283"/>
  <c r="N513" i="283"/>
  <c r="R512" i="283"/>
  <c r="Q512" i="283"/>
  <c r="P512" i="283"/>
  <c r="O512" i="283"/>
  <c r="N512" i="283"/>
  <c r="R511" i="283"/>
  <c r="Q511" i="283"/>
  <c r="P511" i="283"/>
  <c r="O511" i="283"/>
  <c r="N511" i="283"/>
  <c r="R509" i="283"/>
  <c r="Q509" i="283"/>
  <c r="P509" i="283"/>
  <c r="O509" i="283"/>
  <c r="N509" i="283"/>
  <c r="R508" i="283"/>
  <c r="Q508" i="283"/>
  <c r="P508" i="283"/>
  <c r="O508" i="283"/>
  <c r="N508" i="283"/>
  <c r="R506" i="283"/>
  <c r="Q506" i="283"/>
  <c r="P506" i="283"/>
  <c r="O506" i="283"/>
  <c r="N506" i="283"/>
  <c r="R505" i="283"/>
  <c r="Q505" i="283"/>
  <c r="P505" i="283"/>
  <c r="O505" i="283"/>
  <c r="N505" i="283"/>
  <c r="R504" i="283"/>
  <c r="Q504" i="283"/>
  <c r="P504" i="283"/>
  <c r="O504" i="283"/>
  <c r="N504" i="283"/>
  <c r="R501" i="283"/>
  <c r="R500" i="283" s="1"/>
  <c r="Q501" i="283"/>
  <c r="Q500" i="283" s="1"/>
  <c r="P501" i="283"/>
  <c r="P500" i="283" s="1"/>
  <c r="O501" i="283"/>
  <c r="O500" i="283" s="1"/>
  <c r="N501" i="283"/>
  <c r="N500" i="283" s="1"/>
  <c r="R499" i="283"/>
  <c r="Q499" i="283"/>
  <c r="P499" i="283"/>
  <c r="O499" i="283"/>
  <c r="N499" i="283"/>
  <c r="R498" i="283"/>
  <c r="Q498" i="283"/>
  <c r="P498" i="283"/>
  <c r="O498" i="283"/>
  <c r="N498" i="283"/>
  <c r="R496" i="283"/>
  <c r="Q496" i="283"/>
  <c r="P496" i="283"/>
  <c r="O496" i="283"/>
  <c r="N496" i="283"/>
  <c r="R495" i="283"/>
  <c r="Q495" i="283"/>
  <c r="P495" i="283"/>
  <c r="O495" i="283"/>
  <c r="N495" i="283"/>
  <c r="R494" i="283"/>
  <c r="Q494" i="283"/>
  <c r="P494" i="283"/>
  <c r="O494" i="283"/>
  <c r="N494" i="283"/>
  <c r="R493" i="283"/>
  <c r="Q493" i="283"/>
  <c r="P493" i="283"/>
  <c r="O493" i="283"/>
  <c r="N493" i="283"/>
  <c r="R492" i="283"/>
  <c r="Q492" i="283"/>
  <c r="P492" i="283"/>
  <c r="O492" i="283"/>
  <c r="N492" i="283"/>
  <c r="R491" i="283"/>
  <c r="Q491" i="283"/>
  <c r="P491" i="283"/>
  <c r="O491" i="283"/>
  <c r="N491" i="283"/>
  <c r="R490" i="283"/>
  <c r="Q490" i="283"/>
  <c r="P490" i="283"/>
  <c r="O490" i="283"/>
  <c r="N490" i="283"/>
  <c r="R488" i="283"/>
  <c r="Q488" i="283"/>
  <c r="P488" i="283"/>
  <c r="O488" i="283"/>
  <c r="N488" i="283"/>
  <c r="R487" i="283"/>
  <c r="Q487" i="283"/>
  <c r="P487" i="283"/>
  <c r="O487" i="283"/>
  <c r="N487" i="283"/>
  <c r="R486" i="283"/>
  <c r="Q486" i="283"/>
  <c r="P486" i="283"/>
  <c r="O486" i="283"/>
  <c r="N486" i="283"/>
  <c r="R485" i="283"/>
  <c r="Q485" i="283"/>
  <c r="P485" i="283"/>
  <c r="O485" i="283"/>
  <c r="N485" i="283"/>
  <c r="R484" i="283"/>
  <c r="Q484" i="283"/>
  <c r="P484" i="283"/>
  <c r="O484" i="283"/>
  <c r="N484" i="283"/>
  <c r="R483" i="283"/>
  <c r="Q483" i="283"/>
  <c r="P483" i="283"/>
  <c r="O483" i="283"/>
  <c r="N483" i="283"/>
  <c r="R482" i="283"/>
  <c r="Q482" i="283"/>
  <c r="P482" i="283"/>
  <c r="O482" i="283"/>
  <c r="N482" i="283"/>
  <c r="R481" i="283"/>
  <c r="Q481" i="283"/>
  <c r="P481" i="283"/>
  <c r="O481" i="283"/>
  <c r="N481" i="283"/>
  <c r="R480" i="283"/>
  <c r="Q480" i="283"/>
  <c r="P480" i="283"/>
  <c r="O480" i="283"/>
  <c r="N480" i="283"/>
  <c r="R479" i="283"/>
  <c r="Q479" i="283"/>
  <c r="P479" i="283"/>
  <c r="O479" i="283"/>
  <c r="N479" i="283"/>
  <c r="R476" i="283"/>
  <c r="Q476" i="283"/>
  <c r="P476" i="283"/>
  <c r="O476" i="283"/>
  <c r="N476" i="283"/>
  <c r="R475" i="283"/>
  <c r="Q475" i="283"/>
  <c r="P475" i="283"/>
  <c r="O475" i="283"/>
  <c r="N475" i="283"/>
  <c r="R474" i="283"/>
  <c r="Q474" i="283"/>
  <c r="P474" i="283"/>
  <c r="O474" i="283"/>
  <c r="N474" i="283"/>
  <c r="R473" i="283"/>
  <c r="Q473" i="283"/>
  <c r="P473" i="283"/>
  <c r="O473" i="283"/>
  <c r="N473" i="283"/>
  <c r="R472" i="283"/>
  <c r="Q472" i="283"/>
  <c r="P472" i="283"/>
  <c r="O472" i="283"/>
  <c r="N472" i="283"/>
  <c r="R471" i="283"/>
  <c r="Q471" i="283"/>
  <c r="P471" i="283"/>
  <c r="O471" i="283"/>
  <c r="N471" i="283"/>
  <c r="R470" i="283"/>
  <c r="Q470" i="283"/>
  <c r="P470" i="283"/>
  <c r="O470" i="283"/>
  <c r="N470" i="283"/>
  <c r="R469" i="283"/>
  <c r="Q469" i="283"/>
  <c r="P469" i="283"/>
  <c r="O469" i="283"/>
  <c r="N469" i="283"/>
  <c r="R468" i="283"/>
  <c r="Q468" i="283"/>
  <c r="P468" i="283"/>
  <c r="O468" i="283"/>
  <c r="N468" i="283"/>
  <c r="R467" i="283"/>
  <c r="Q467" i="283"/>
  <c r="P467" i="283"/>
  <c r="O467" i="283"/>
  <c r="N467" i="283"/>
  <c r="R466" i="283"/>
  <c r="Q466" i="283"/>
  <c r="P466" i="283"/>
  <c r="O466" i="283"/>
  <c r="N466" i="283"/>
  <c r="R465" i="283"/>
  <c r="Q465" i="283"/>
  <c r="P465" i="283"/>
  <c r="O465" i="283"/>
  <c r="N465" i="283"/>
  <c r="R464" i="283"/>
  <c r="Q464" i="283"/>
  <c r="P464" i="283"/>
  <c r="O464" i="283"/>
  <c r="N464" i="283"/>
  <c r="R463" i="283"/>
  <c r="Q463" i="283"/>
  <c r="P463" i="283"/>
  <c r="O463" i="283"/>
  <c r="N463" i="283"/>
  <c r="R462" i="283"/>
  <c r="Q462" i="283"/>
  <c r="P462" i="283"/>
  <c r="O462" i="283"/>
  <c r="N462" i="283"/>
  <c r="R461" i="283"/>
  <c r="Q461" i="283"/>
  <c r="P461" i="283"/>
  <c r="O461" i="283"/>
  <c r="N461" i="283"/>
  <c r="R460" i="283"/>
  <c r="Q460" i="283"/>
  <c r="P460" i="283"/>
  <c r="O460" i="283"/>
  <c r="N460" i="283"/>
  <c r="R459" i="283"/>
  <c r="Q459" i="283"/>
  <c r="P459" i="283"/>
  <c r="O459" i="283"/>
  <c r="N459" i="283"/>
  <c r="R458" i="283"/>
  <c r="Q458" i="283"/>
  <c r="P458" i="283"/>
  <c r="O458" i="283"/>
  <c r="N458" i="283"/>
  <c r="R457" i="283"/>
  <c r="Q457" i="283"/>
  <c r="P457" i="283"/>
  <c r="O457" i="283"/>
  <c r="N457" i="283"/>
  <c r="R456" i="283"/>
  <c r="Q456" i="283"/>
  <c r="P456" i="283"/>
  <c r="O456" i="283"/>
  <c r="N456" i="283"/>
  <c r="R455" i="283"/>
  <c r="Q455" i="283"/>
  <c r="P455" i="283"/>
  <c r="O455" i="283"/>
  <c r="N455" i="283"/>
  <c r="R454" i="283"/>
  <c r="Q454" i="283"/>
  <c r="P454" i="283"/>
  <c r="O454" i="283"/>
  <c r="N454" i="283"/>
  <c r="R453" i="283"/>
  <c r="Q453" i="283"/>
  <c r="P453" i="283"/>
  <c r="O453" i="283"/>
  <c r="N453" i="283"/>
  <c r="R452" i="283"/>
  <c r="Q452" i="283"/>
  <c r="P452" i="283"/>
  <c r="O452" i="283"/>
  <c r="N452" i="283"/>
  <c r="R451" i="283"/>
  <c r="Q451" i="283"/>
  <c r="P451" i="283"/>
  <c r="O451" i="283"/>
  <c r="N451" i="283"/>
  <c r="R450" i="283"/>
  <c r="Q450" i="283"/>
  <c r="P450" i="283"/>
  <c r="O450" i="283"/>
  <c r="N450" i="283"/>
  <c r="R449" i="283"/>
  <c r="Q449" i="283"/>
  <c r="P449" i="283"/>
  <c r="O449" i="283"/>
  <c r="N449" i="283"/>
  <c r="R448" i="283"/>
  <c r="Q448" i="283"/>
  <c r="P448" i="283"/>
  <c r="O448" i="283"/>
  <c r="N448" i="283"/>
  <c r="R447" i="283"/>
  <c r="Q447" i="283"/>
  <c r="P447" i="283"/>
  <c r="O447" i="283"/>
  <c r="N447" i="283"/>
  <c r="R446" i="283"/>
  <c r="Q446" i="283"/>
  <c r="P446" i="283"/>
  <c r="O446" i="283"/>
  <c r="N446" i="283"/>
  <c r="R445" i="283"/>
  <c r="Q445" i="283"/>
  <c r="P445" i="283"/>
  <c r="O445" i="283"/>
  <c r="N445" i="283"/>
  <c r="R444" i="283"/>
  <c r="Q444" i="283"/>
  <c r="P444" i="283"/>
  <c r="O444" i="283"/>
  <c r="N444" i="283"/>
  <c r="R443" i="283"/>
  <c r="Q443" i="283"/>
  <c r="P443" i="283"/>
  <c r="O443" i="283"/>
  <c r="N443" i="283"/>
  <c r="R442" i="283"/>
  <c r="Q442" i="283"/>
  <c r="P442" i="283"/>
  <c r="O442" i="283"/>
  <c r="N442" i="283"/>
  <c r="R441" i="283"/>
  <c r="Q441" i="283"/>
  <c r="P441" i="283"/>
  <c r="O441" i="283"/>
  <c r="N441" i="283"/>
  <c r="R440" i="283"/>
  <c r="Q440" i="283"/>
  <c r="P440" i="283"/>
  <c r="O440" i="283"/>
  <c r="N440" i="283"/>
  <c r="R439" i="283"/>
  <c r="Q439" i="283"/>
  <c r="P439" i="283"/>
  <c r="O439" i="283"/>
  <c r="N439" i="283"/>
  <c r="R438" i="283"/>
  <c r="Q438" i="283"/>
  <c r="P438" i="283"/>
  <c r="O438" i="283"/>
  <c r="N438" i="283"/>
  <c r="R437" i="283"/>
  <c r="Q437" i="283"/>
  <c r="P437" i="283"/>
  <c r="O437" i="283"/>
  <c r="N437" i="283"/>
  <c r="R436" i="283"/>
  <c r="Q436" i="283"/>
  <c r="P436" i="283"/>
  <c r="O436" i="283"/>
  <c r="N436" i="283"/>
  <c r="R435" i="283"/>
  <c r="Q435" i="283"/>
  <c r="P435" i="283"/>
  <c r="O435" i="283"/>
  <c r="N435" i="283"/>
  <c r="R434" i="283"/>
  <c r="Q434" i="283"/>
  <c r="P434" i="283"/>
  <c r="O434" i="283"/>
  <c r="N434" i="283"/>
  <c r="R433" i="283"/>
  <c r="Q433" i="283"/>
  <c r="P433" i="283"/>
  <c r="O433" i="283"/>
  <c r="N433" i="283"/>
  <c r="R431" i="283"/>
  <c r="N431" i="283"/>
  <c r="R430" i="283"/>
  <c r="Q430" i="283"/>
  <c r="P430" i="283"/>
  <c r="O430" i="283"/>
  <c r="N430" i="283"/>
  <c r="R389" i="283"/>
  <c r="Q389" i="283"/>
  <c r="P389" i="283"/>
  <c r="O389" i="283"/>
  <c r="N389" i="283"/>
  <c r="R387" i="283"/>
  <c r="Q387" i="283"/>
  <c r="P387" i="283"/>
  <c r="O387" i="283"/>
  <c r="N387" i="283"/>
  <c r="R386" i="283"/>
  <c r="Q386" i="283"/>
  <c r="P386" i="283"/>
  <c r="O386" i="283"/>
  <c r="N386" i="283"/>
  <c r="R384" i="283"/>
  <c r="Q384" i="283"/>
  <c r="P384" i="283"/>
  <c r="O384" i="283"/>
  <c r="N384" i="283"/>
  <c r="R383" i="283"/>
  <c r="Q383" i="283"/>
  <c r="P383" i="283"/>
  <c r="O383" i="283"/>
  <c r="N383" i="283"/>
  <c r="R380" i="283"/>
  <c r="Q380" i="283"/>
  <c r="P380" i="283"/>
  <c r="O380" i="283"/>
  <c r="N380" i="283"/>
  <c r="R379" i="283"/>
  <c r="Q379" i="283"/>
  <c r="P379" i="283"/>
  <c r="O379" i="283"/>
  <c r="N379" i="283"/>
  <c r="R377" i="283"/>
  <c r="Q377" i="283"/>
  <c r="P377" i="283"/>
  <c r="O377" i="283"/>
  <c r="N377" i="283"/>
  <c r="R376" i="283"/>
  <c r="Q376" i="283"/>
  <c r="P376" i="283"/>
  <c r="O376" i="283"/>
  <c r="N376" i="283"/>
  <c r="R375" i="283"/>
  <c r="Q375" i="283"/>
  <c r="P375" i="283"/>
  <c r="O375" i="283"/>
  <c r="N375" i="283"/>
  <c r="R374" i="283"/>
  <c r="Q374" i="283"/>
  <c r="P374" i="283"/>
  <c r="O374" i="283"/>
  <c r="N374" i="283"/>
  <c r="R373" i="283"/>
  <c r="Q373" i="283"/>
  <c r="P373" i="283"/>
  <c r="O373" i="283"/>
  <c r="N373" i="283"/>
  <c r="R372" i="283"/>
  <c r="Q372" i="283"/>
  <c r="P372" i="283"/>
  <c r="O372" i="283"/>
  <c r="N372" i="283"/>
  <c r="R370" i="283"/>
  <c r="Q370" i="283"/>
  <c r="P370" i="283"/>
  <c r="O370" i="283"/>
  <c r="N370" i="283"/>
  <c r="R369" i="283"/>
  <c r="N369" i="283"/>
  <c r="R330" i="283"/>
  <c r="Q330" i="283"/>
  <c r="P330" i="283"/>
  <c r="O330" i="283"/>
  <c r="N330" i="283"/>
  <c r="R329" i="283"/>
  <c r="Q329" i="283"/>
  <c r="P329" i="283"/>
  <c r="O329" i="283"/>
  <c r="N329" i="283"/>
  <c r="R328" i="283"/>
  <c r="Q328" i="283"/>
  <c r="P328" i="283"/>
  <c r="O328" i="283"/>
  <c r="N328" i="283"/>
  <c r="R327" i="283"/>
  <c r="Q327" i="283"/>
  <c r="P327" i="283"/>
  <c r="O327" i="283"/>
  <c r="N327" i="283"/>
  <c r="R326" i="283"/>
  <c r="Q326" i="283"/>
  <c r="P326" i="283"/>
  <c r="O326" i="283"/>
  <c r="N326" i="283"/>
  <c r="R324" i="283"/>
  <c r="Q324" i="283"/>
  <c r="P324" i="283"/>
  <c r="O324" i="283"/>
  <c r="N324" i="283"/>
  <c r="R323" i="283"/>
  <c r="Q323" i="283"/>
  <c r="P323" i="283"/>
  <c r="O323" i="283"/>
  <c r="N323" i="283"/>
  <c r="R322" i="283"/>
  <c r="Q322" i="283"/>
  <c r="P322" i="283"/>
  <c r="O322" i="283"/>
  <c r="N322" i="283"/>
  <c r="N321" i="283"/>
  <c r="R320" i="283"/>
  <c r="Q320" i="283"/>
  <c r="P320" i="283"/>
  <c r="O320" i="283"/>
  <c r="N320" i="283"/>
  <c r="R319" i="283"/>
  <c r="Q319" i="283"/>
  <c r="P319" i="283"/>
  <c r="O319" i="283"/>
  <c r="N319" i="283"/>
  <c r="R318" i="283"/>
  <c r="Q318" i="283"/>
  <c r="P318" i="283"/>
  <c r="O318" i="283"/>
  <c r="N318" i="283"/>
  <c r="R317" i="283"/>
  <c r="Q317" i="283"/>
  <c r="P317" i="283"/>
  <c r="O317" i="283"/>
  <c r="N317" i="283"/>
  <c r="R316" i="283"/>
  <c r="N316" i="283"/>
  <c r="R315" i="283"/>
  <c r="Q315" i="283"/>
  <c r="P315" i="283"/>
  <c r="O315" i="283"/>
  <c r="N315" i="283"/>
  <c r="N314" i="283"/>
  <c r="R313" i="283"/>
  <c r="Q313" i="283"/>
  <c r="P313" i="283"/>
  <c r="O313" i="283"/>
  <c r="N313" i="283"/>
  <c r="R312" i="283"/>
  <c r="Q312" i="283"/>
  <c r="P312" i="283"/>
  <c r="O312" i="283"/>
  <c r="N312" i="283"/>
  <c r="R310" i="283"/>
  <c r="Q310" i="283"/>
  <c r="P310" i="283"/>
  <c r="O310" i="283"/>
  <c r="N310" i="283"/>
  <c r="R307" i="283"/>
  <c r="Q307" i="283"/>
  <c r="P307" i="283"/>
  <c r="O307" i="283"/>
  <c r="N307" i="283"/>
  <c r="R306" i="283"/>
  <c r="Q306" i="283"/>
  <c r="P306" i="283"/>
  <c r="O306" i="283"/>
  <c r="N306" i="283"/>
  <c r="R305" i="283"/>
  <c r="Q305" i="283"/>
  <c r="P305" i="283"/>
  <c r="O305" i="283"/>
  <c r="N305" i="283"/>
  <c r="R302" i="283"/>
  <c r="Q302" i="283"/>
  <c r="P302" i="283"/>
  <c r="O302" i="283"/>
  <c r="N302" i="283"/>
  <c r="R301" i="283"/>
  <c r="N301" i="283"/>
  <c r="R292" i="283"/>
  <c r="Q292" i="283"/>
  <c r="P292" i="283"/>
  <c r="O292" i="283"/>
  <c r="N292" i="283"/>
  <c r="R291" i="283"/>
  <c r="Q291" i="283"/>
  <c r="P291" i="283"/>
  <c r="O291" i="283"/>
  <c r="N291" i="283"/>
  <c r="R290" i="283"/>
  <c r="Q290" i="283"/>
  <c r="P290" i="283"/>
  <c r="O290" i="283"/>
  <c r="N290" i="283"/>
  <c r="R289" i="283"/>
  <c r="Q289" i="283"/>
  <c r="P289" i="283"/>
  <c r="O289" i="283"/>
  <c r="N289" i="283"/>
  <c r="R286" i="283"/>
  <c r="Q286" i="283"/>
  <c r="P286" i="283"/>
  <c r="O286" i="283"/>
  <c r="N286" i="283"/>
  <c r="R285" i="283"/>
  <c r="Q285" i="283"/>
  <c r="P285" i="283"/>
  <c r="O285" i="283"/>
  <c r="N285" i="283"/>
  <c r="R284" i="283"/>
  <c r="Q284" i="283"/>
  <c r="P284" i="283"/>
  <c r="O284" i="283"/>
  <c r="N284" i="283"/>
  <c r="R281" i="283"/>
  <c r="Q281" i="283"/>
  <c r="P281" i="283"/>
  <c r="O281" i="283"/>
  <c r="N281" i="283"/>
  <c r="R280" i="283"/>
  <c r="Q280" i="283"/>
  <c r="P280" i="283"/>
  <c r="O280" i="283"/>
  <c r="N280" i="283"/>
  <c r="R279" i="283"/>
  <c r="Q279" i="283"/>
  <c r="P279" i="283"/>
  <c r="O279" i="283"/>
  <c r="N279" i="283"/>
  <c r="R278" i="283"/>
  <c r="Q278" i="283"/>
  <c r="P278" i="283"/>
  <c r="O278" i="283"/>
  <c r="N278" i="283"/>
  <c r="R277" i="283"/>
  <c r="N277" i="283"/>
  <c r="R275" i="283"/>
  <c r="Q275" i="283"/>
  <c r="P275" i="283"/>
  <c r="O275" i="283"/>
  <c r="N275" i="283"/>
  <c r="R273" i="283"/>
  <c r="Q273" i="283"/>
  <c r="P273" i="283"/>
  <c r="O273" i="283"/>
  <c r="N273" i="283"/>
  <c r="R272" i="283"/>
  <c r="Q272" i="283"/>
  <c r="P272" i="283"/>
  <c r="O272" i="283"/>
  <c r="N272" i="283"/>
  <c r="R270" i="283"/>
  <c r="Q270" i="283"/>
  <c r="P270" i="283"/>
  <c r="O270" i="283"/>
  <c r="N270" i="283"/>
  <c r="R269" i="283"/>
  <c r="Q269" i="283"/>
  <c r="P269" i="283"/>
  <c r="O269" i="283"/>
  <c r="N269" i="283"/>
  <c r="R267" i="283"/>
  <c r="Q267" i="283"/>
  <c r="P267" i="283"/>
  <c r="O267" i="283"/>
  <c r="N267" i="283"/>
  <c r="R265" i="283"/>
  <c r="Q265" i="283"/>
  <c r="P265" i="283"/>
  <c r="O265" i="283"/>
  <c r="N265" i="283"/>
  <c r="R264" i="283"/>
  <c r="Q264" i="283"/>
  <c r="P264" i="283"/>
  <c r="O264" i="283"/>
  <c r="N264" i="283"/>
  <c r="R259" i="283"/>
  <c r="R209" i="283" s="1"/>
  <c r="N259" i="283"/>
  <c r="N209" i="283" s="1"/>
  <c r="R205" i="283"/>
  <c r="Q205" i="283"/>
  <c r="P205" i="283"/>
  <c r="O205" i="283"/>
  <c r="N205" i="283"/>
  <c r="R203" i="283"/>
  <c r="Q203" i="283"/>
  <c r="P203" i="283"/>
  <c r="O203" i="283"/>
  <c r="N203" i="283"/>
  <c r="R202" i="283"/>
  <c r="Q202" i="283"/>
  <c r="P202" i="283"/>
  <c r="O202" i="283"/>
  <c r="N202" i="283"/>
  <c r="R201" i="283"/>
  <c r="Q201" i="283"/>
  <c r="P201" i="283"/>
  <c r="O201" i="283"/>
  <c r="N201" i="283"/>
  <c r="R200" i="283"/>
  <c r="Q200" i="283"/>
  <c r="P200" i="283"/>
  <c r="O200" i="283"/>
  <c r="N200" i="283"/>
  <c r="R199" i="283"/>
  <c r="Q199" i="283"/>
  <c r="P199" i="283"/>
  <c r="O199" i="283"/>
  <c r="N199" i="283"/>
  <c r="R197" i="283"/>
  <c r="Q197" i="283"/>
  <c r="P197" i="283"/>
  <c r="O197" i="283"/>
  <c r="N197" i="283"/>
  <c r="R196" i="283"/>
  <c r="Q196" i="283"/>
  <c r="P196" i="283"/>
  <c r="O196" i="283"/>
  <c r="N196" i="283"/>
  <c r="R195" i="283"/>
  <c r="Q195" i="283"/>
  <c r="P195" i="283"/>
  <c r="O195" i="283"/>
  <c r="N195" i="283"/>
  <c r="R194" i="283"/>
  <c r="Q194" i="283"/>
  <c r="P194" i="283"/>
  <c r="O194" i="283"/>
  <c r="N194" i="283"/>
  <c r="R192" i="283"/>
  <c r="Q192" i="283"/>
  <c r="P192" i="283"/>
  <c r="O192" i="283"/>
  <c r="N192" i="283"/>
  <c r="R191" i="283"/>
  <c r="Q191" i="283"/>
  <c r="P191" i="283"/>
  <c r="O191" i="283"/>
  <c r="N191" i="283"/>
  <c r="R189" i="283"/>
  <c r="Q189" i="283"/>
  <c r="P189" i="283"/>
  <c r="O189" i="283"/>
  <c r="N189" i="283"/>
  <c r="R188" i="283"/>
  <c r="Q188" i="283"/>
  <c r="P188" i="283"/>
  <c r="O188" i="283"/>
  <c r="N188" i="283"/>
  <c r="R187" i="283"/>
  <c r="Q187" i="283"/>
  <c r="P187" i="283"/>
  <c r="O187" i="283"/>
  <c r="N187" i="283"/>
  <c r="R186" i="283"/>
  <c r="Q186" i="283"/>
  <c r="P186" i="283"/>
  <c r="O186" i="283"/>
  <c r="N186" i="283"/>
  <c r="R183" i="283"/>
  <c r="Q183" i="283"/>
  <c r="P183" i="283"/>
  <c r="O183" i="283"/>
  <c r="N183" i="283"/>
  <c r="R181" i="283"/>
  <c r="Q181" i="283"/>
  <c r="P181" i="283"/>
  <c r="O181" i="283"/>
  <c r="N181" i="283"/>
  <c r="R180" i="283"/>
  <c r="Q180" i="283"/>
  <c r="P180" i="283"/>
  <c r="O180" i="283"/>
  <c r="N180" i="283"/>
  <c r="N179" i="283"/>
  <c r="R178" i="283"/>
  <c r="Q178" i="283"/>
  <c r="P178" i="283"/>
  <c r="O178" i="283"/>
  <c r="N178" i="283"/>
  <c r="R177" i="283"/>
  <c r="Q177" i="283"/>
  <c r="P177" i="283"/>
  <c r="O177" i="283"/>
  <c r="N177" i="283"/>
  <c r="R175" i="283"/>
  <c r="Q175" i="283"/>
  <c r="P175" i="283"/>
  <c r="O175" i="283"/>
  <c r="N175" i="283"/>
  <c r="R174" i="283"/>
  <c r="Q174" i="283"/>
  <c r="P174" i="283"/>
  <c r="O174" i="283"/>
  <c r="N174" i="283"/>
  <c r="R172" i="283"/>
  <c r="Q172" i="283"/>
  <c r="P172" i="283"/>
  <c r="O172" i="283"/>
  <c r="N172" i="283"/>
  <c r="R171" i="283"/>
  <c r="Q171" i="283"/>
  <c r="P171" i="283"/>
  <c r="O171" i="283"/>
  <c r="N171" i="283"/>
  <c r="R170" i="283"/>
  <c r="Q170" i="283"/>
  <c r="P170" i="283"/>
  <c r="O170" i="283"/>
  <c r="N170" i="283"/>
  <c r="R169" i="283"/>
  <c r="Q169" i="283"/>
  <c r="P169" i="283"/>
  <c r="O169" i="283"/>
  <c r="N169" i="283"/>
  <c r="R168" i="283"/>
  <c r="Q168" i="283"/>
  <c r="P168" i="283"/>
  <c r="O168" i="283"/>
  <c r="N168" i="283"/>
  <c r="R167" i="283"/>
  <c r="Q167" i="283"/>
  <c r="P167" i="283"/>
  <c r="O167" i="283"/>
  <c r="N167" i="283"/>
  <c r="R166" i="283"/>
  <c r="Q166" i="283"/>
  <c r="P166" i="283"/>
  <c r="O166" i="283"/>
  <c r="N166" i="283"/>
  <c r="R165" i="283"/>
  <c r="Q165" i="283"/>
  <c r="P165" i="283"/>
  <c r="O165" i="283"/>
  <c r="N165" i="283"/>
  <c r="N164" i="283"/>
  <c r="R163" i="283"/>
  <c r="Q163" i="283"/>
  <c r="P163" i="283"/>
  <c r="O163" i="283"/>
  <c r="N163" i="283"/>
  <c r="R162" i="283"/>
  <c r="Q162" i="283"/>
  <c r="P162" i="283"/>
  <c r="O162" i="283"/>
  <c r="N162" i="283"/>
  <c r="R160" i="283"/>
  <c r="Q160" i="283"/>
  <c r="P160" i="283"/>
  <c r="O160" i="283"/>
  <c r="N160" i="283"/>
  <c r="R109" i="283"/>
  <c r="Q109" i="283"/>
  <c r="P109" i="283"/>
  <c r="O109" i="283"/>
  <c r="N109" i="283"/>
  <c r="R105" i="283"/>
  <c r="Q105" i="283"/>
  <c r="P105" i="283"/>
  <c r="O105" i="283"/>
  <c r="N105" i="283"/>
  <c r="R104" i="283"/>
  <c r="Q104" i="283"/>
  <c r="P104" i="283"/>
  <c r="O104" i="283"/>
  <c r="N104" i="283"/>
  <c r="R103" i="283"/>
  <c r="Q103" i="283"/>
  <c r="P103" i="283"/>
  <c r="O103" i="283"/>
  <c r="N103" i="283"/>
  <c r="R100" i="283"/>
  <c r="Q100" i="283"/>
  <c r="P100" i="283"/>
  <c r="O100" i="283"/>
  <c r="N100" i="283"/>
  <c r="R98" i="283"/>
  <c r="Q98" i="283"/>
  <c r="P98" i="283"/>
  <c r="O98" i="283"/>
  <c r="N98" i="283"/>
  <c r="R97" i="283"/>
  <c r="Q97" i="283"/>
  <c r="P97" i="283"/>
  <c r="O97" i="283"/>
  <c r="N97" i="283"/>
  <c r="R95" i="283"/>
  <c r="Q95" i="283"/>
  <c r="P95" i="283"/>
  <c r="O95" i="283"/>
  <c r="N95" i="283"/>
  <c r="R94" i="283"/>
  <c r="Q94" i="283"/>
  <c r="P94" i="283"/>
  <c r="O94" i="283"/>
  <c r="N94" i="283"/>
  <c r="R93" i="283"/>
  <c r="Q93" i="283"/>
  <c r="P93" i="283"/>
  <c r="O93" i="283"/>
  <c r="N93" i="283"/>
  <c r="R91" i="283"/>
  <c r="Q91" i="283"/>
  <c r="P91" i="283"/>
  <c r="O91" i="283"/>
  <c r="N91" i="283"/>
  <c r="R90" i="283"/>
  <c r="Q90" i="283"/>
  <c r="P90" i="283"/>
  <c r="O90" i="283"/>
  <c r="N90" i="283"/>
  <c r="R88" i="283"/>
  <c r="Q88" i="283"/>
  <c r="P88" i="283"/>
  <c r="O88" i="283"/>
  <c r="N88" i="283"/>
  <c r="R85" i="283"/>
  <c r="Q85" i="283"/>
  <c r="P85" i="283"/>
  <c r="O85" i="283"/>
  <c r="N85" i="283"/>
  <c r="R84" i="283"/>
  <c r="Q84" i="283"/>
  <c r="P84" i="283"/>
  <c r="O84" i="283"/>
  <c r="N84" i="283"/>
  <c r="R82" i="283"/>
  <c r="Q82" i="283"/>
  <c r="P82" i="283"/>
  <c r="O82" i="283"/>
  <c r="N82" i="283"/>
  <c r="R73" i="283"/>
  <c r="Q73" i="283"/>
  <c r="P73" i="283"/>
  <c r="O73" i="283"/>
  <c r="N73" i="283"/>
  <c r="R72" i="283"/>
  <c r="Q72" i="283"/>
  <c r="P72" i="283"/>
  <c r="O72" i="283"/>
  <c r="N72" i="283"/>
  <c r="R71" i="283"/>
  <c r="Q71" i="283"/>
  <c r="P71" i="283"/>
  <c r="O71" i="283"/>
  <c r="N71" i="283"/>
  <c r="R70" i="283"/>
  <c r="Q70" i="283"/>
  <c r="P70" i="283"/>
  <c r="O70" i="283"/>
  <c r="N70" i="283"/>
  <c r="R69" i="283"/>
  <c r="Q69" i="283"/>
  <c r="P69" i="283"/>
  <c r="O69" i="283"/>
  <c r="N69" i="283"/>
  <c r="R68" i="283"/>
  <c r="Q68" i="283"/>
  <c r="P68" i="283"/>
  <c r="O68" i="283"/>
  <c r="N68" i="283"/>
  <c r="R67" i="283"/>
  <c r="Q67" i="283"/>
  <c r="P67" i="283"/>
  <c r="O67" i="283"/>
  <c r="N67" i="283"/>
  <c r="R66" i="283"/>
  <c r="Q66" i="283"/>
  <c r="P66" i="283"/>
  <c r="O66" i="283"/>
  <c r="N66" i="283"/>
  <c r="R65" i="283"/>
  <c r="Q65" i="283"/>
  <c r="P65" i="283"/>
  <c r="O65" i="283"/>
  <c r="N65" i="283"/>
  <c r="R64" i="283"/>
  <c r="Q64" i="283"/>
  <c r="P64" i="283"/>
  <c r="O64" i="283"/>
  <c r="N64" i="283"/>
  <c r="R59" i="283"/>
  <c r="Q59" i="283"/>
  <c r="P59" i="283"/>
  <c r="O59" i="283"/>
  <c r="N59" i="283"/>
  <c r="R58" i="283"/>
  <c r="Q58" i="283"/>
  <c r="P58" i="283"/>
  <c r="O58" i="283"/>
  <c r="N58" i="283"/>
  <c r="R57" i="283"/>
  <c r="Q57" i="283"/>
  <c r="P57" i="283"/>
  <c r="O57" i="283"/>
  <c r="N57" i="283"/>
  <c r="R56" i="283"/>
  <c r="Q56" i="283"/>
  <c r="P56" i="283"/>
  <c r="O56" i="283"/>
  <c r="N56" i="283"/>
  <c r="R55" i="283"/>
  <c r="Q55" i="283"/>
  <c r="P55" i="283"/>
  <c r="O55" i="283"/>
  <c r="N55" i="283"/>
  <c r="R54" i="283"/>
  <c r="Q54" i="283"/>
  <c r="P54" i="283"/>
  <c r="O54" i="283"/>
  <c r="N54" i="283"/>
  <c r="R52" i="283"/>
  <c r="R51" i="283" s="1"/>
  <c r="Q52" i="283"/>
  <c r="Q51" i="283" s="1"/>
  <c r="P52" i="283"/>
  <c r="P51" i="283" s="1"/>
  <c r="O52" i="283"/>
  <c r="O51" i="283" s="1"/>
  <c r="N52" i="283"/>
  <c r="N51" i="283" s="1"/>
  <c r="P83" i="283" l="1"/>
  <c r="P502" i="283"/>
  <c r="Q502" i="283"/>
  <c r="Q882" i="283"/>
  <c r="N866" i="283"/>
  <c r="R866" i="283"/>
  <c r="O385" i="283"/>
  <c r="O581" i="283"/>
  <c r="Q581" i="283"/>
  <c r="N581" i="283"/>
  <c r="P581" i="283"/>
  <c r="R581" i="283"/>
  <c r="O882" i="283"/>
  <c r="R53" i="283"/>
  <c r="N155" i="283"/>
  <c r="N176" i="283"/>
  <c r="N382" i="283"/>
  <c r="P382" i="283"/>
  <c r="R382" i="283"/>
  <c r="O382" i="283"/>
  <c r="Q382" i="283"/>
  <c r="Q385" i="283"/>
  <c r="O502" i="283"/>
  <c r="R734" i="283"/>
  <c r="O866" i="283"/>
  <c r="Q866" i="283"/>
  <c r="P866" i="283"/>
  <c r="O53" i="283"/>
  <c r="Q53" i="283"/>
  <c r="N53" i="283"/>
  <c r="O83" i="283"/>
  <c r="Q83" i="283"/>
  <c r="O86" i="283"/>
  <c r="O605" i="283"/>
  <c r="Q605" i="283"/>
  <c r="N605" i="283"/>
  <c r="R605" i="283"/>
  <c r="N628" i="283"/>
  <c r="O673" i="283"/>
  <c r="Q673" i="283"/>
  <c r="P673" i="283"/>
  <c r="R293" i="283"/>
  <c r="O477" i="283"/>
  <c r="N173" i="283"/>
  <c r="P173" i="283"/>
  <c r="R173" i="283"/>
  <c r="N261" i="283"/>
  <c r="P261" i="283"/>
  <c r="R261" i="283"/>
  <c r="Q303" i="283"/>
  <c r="P664" i="283"/>
  <c r="O664" i="283"/>
  <c r="O734" i="283"/>
  <c r="Q734" i="283"/>
  <c r="P734" i="283"/>
  <c r="P882" i="283"/>
  <c r="N885" i="283"/>
  <c r="R946" i="283"/>
  <c r="Q86" i="283"/>
  <c r="O303" i="283"/>
  <c r="Q477" i="283"/>
  <c r="P605" i="283"/>
  <c r="Q664" i="283"/>
  <c r="N734" i="283"/>
  <c r="P53" i="283"/>
  <c r="N83" i="283"/>
  <c r="R83" i="283"/>
  <c r="N86" i="283"/>
  <c r="P86" i="283"/>
  <c r="R86" i="283"/>
  <c r="O173" i="283"/>
  <c r="Q173" i="283"/>
  <c r="O261" i="283"/>
  <c r="Q261" i="283"/>
  <c r="N303" i="283"/>
  <c r="P303" i="283"/>
  <c r="R303" i="283"/>
  <c r="P385" i="283"/>
  <c r="N570" i="283"/>
  <c r="P477" i="283"/>
  <c r="N902" i="283"/>
  <c r="N308" i="283"/>
  <c r="N368" i="283"/>
  <c r="R368" i="283"/>
  <c r="N385" i="283"/>
  <c r="R385" i="283"/>
  <c r="N429" i="283"/>
  <c r="R429" i="283"/>
  <c r="N477" i="283"/>
  <c r="R477" i="283"/>
  <c r="N502" i="283"/>
  <c r="R502" i="283"/>
  <c r="N664" i="283"/>
  <c r="R664" i="283"/>
  <c r="N668" i="283"/>
  <c r="R668" i="283"/>
  <c r="N737" i="283"/>
  <c r="N808" i="283"/>
  <c r="R808" i="283"/>
  <c r="N882" i="283"/>
  <c r="R882" i="283"/>
  <c r="N673" i="283"/>
  <c r="R673" i="283"/>
  <c r="N685" i="283" l="1"/>
  <c r="N626" i="283"/>
  <c r="N532" i="283"/>
  <c r="R532" i="283"/>
  <c r="O669" i="283" l="1"/>
  <c r="O668" i="283" s="1"/>
  <c r="P669" i="283"/>
  <c r="P668" i="283" s="1"/>
  <c r="Q669" i="283"/>
  <c r="Q668" i="283" s="1"/>
  <c r="O277" i="283"/>
  <c r="P277" i="283"/>
  <c r="Q277" i="283"/>
  <c r="O578" i="283"/>
  <c r="P578" i="283"/>
  <c r="Q578" i="283"/>
  <c r="O895" i="283"/>
  <c r="P895" i="283"/>
  <c r="Q895" i="283"/>
  <c r="O431" i="283"/>
  <c r="O429" i="283" s="1"/>
  <c r="O532" i="283" s="1"/>
  <c r="P431" i="283"/>
  <c r="P429" i="283" s="1"/>
  <c r="P532" i="283" s="1"/>
  <c r="Q431" i="283"/>
  <c r="Q429" i="283" s="1"/>
  <c r="Q532" i="283" s="1"/>
  <c r="N875" i="283" l="1"/>
  <c r="R875" i="283" l="1"/>
  <c r="O875" i="283" l="1"/>
  <c r="P875" i="283"/>
  <c r="Q875" i="283"/>
  <c r="O813" i="283"/>
  <c r="O808" i="283" s="1"/>
  <c r="P813" i="283"/>
  <c r="P808" i="283" s="1"/>
  <c r="Q813" i="283"/>
  <c r="Q808" i="283" s="1"/>
  <c r="O316" i="283"/>
  <c r="P316" i="283"/>
  <c r="Q316" i="283"/>
  <c r="O369" i="283"/>
  <c r="O368" i="283" s="1"/>
  <c r="P369" i="283"/>
  <c r="P368" i="283" s="1"/>
  <c r="Q369" i="283"/>
  <c r="Q368" i="283" s="1"/>
  <c r="O301" i="283"/>
  <c r="O293" i="283" s="1"/>
  <c r="P301" i="283"/>
  <c r="P293" i="283" s="1"/>
  <c r="Q301" i="283"/>
  <c r="Q293" i="283" s="1"/>
  <c r="O920" i="283"/>
  <c r="P920" i="283"/>
  <c r="Q920" i="283"/>
  <c r="R873" i="283" l="1"/>
  <c r="R871" i="283" s="1"/>
  <c r="R314" i="283"/>
  <c r="N873" i="283"/>
  <c r="N871" i="283" s="1"/>
  <c r="N76" i="283"/>
  <c r="R179" i="283"/>
  <c r="R176" i="283" s="1"/>
  <c r="R901" i="283"/>
  <c r="R885" i="283" s="1"/>
  <c r="R541" i="283"/>
  <c r="R631" i="283"/>
  <c r="R628" i="283" s="1"/>
  <c r="R685" i="283" s="1"/>
  <c r="R737" i="283"/>
  <c r="R576" i="283"/>
  <c r="R570" i="283" s="1"/>
  <c r="R843" i="283"/>
  <c r="O873" i="283"/>
  <c r="O871" i="283" s="1"/>
  <c r="Q873" i="283"/>
  <c r="Q871" i="283" s="1"/>
  <c r="P541" i="283"/>
  <c r="P534" i="283" s="1"/>
  <c r="P631" i="283"/>
  <c r="P628" i="283" s="1"/>
  <c r="P685" i="283" s="1"/>
  <c r="P179" i="283"/>
  <c r="P176" i="283" s="1"/>
  <c r="O576" i="283"/>
  <c r="O570" i="283" s="1"/>
  <c r="Q576" i="283"/>
  <c r="Q570" i="283" s="1"/>
  <c r="O928" i="283"/>
  <c r="Q928" i="283"/>
  <c r="P259" i="283"/>
  <c r="O843" i="283"/>
  <c r="Q843" i="283"/>
  <c r="P873" i="283"/>
  <c r="P871" i="283" s="1"/>
  <c r="O541" i="283"/>
  <c r="O534" i="283" s="1"/>
  <c r="Q541" i="283"/>
  <c r="Q534" i="283" s="1"/>
  <c r="O631" i="283"/>
  <c r="O628" i="283" s="1"/>
  <c r="O685" i="283" s="1"/>
  <c r="Q631" i="283"/>
  <c r="Q628" i="283" s="1"/>
  <c r="Q685" i="283" s="1"/>
  <c r="O179" i="283"/>
  <c r="O176" i="283" s="1"/>
  <c r="Q179" i="283"/>
  <c r="Q176" i="283" s="1"/>
  <c r="P576" i="283"/>
  <c r="P570" i="283" s="1"/>
  <c r="P928" i="283"/>
  <c r="O259" i="283"/>
  <c r="Q259" i="283"/>
  <c r="P843" i="283"/>
  <c r="Q626" i="283" l="1"/>
  <c r="O626" i="283"/>
  <c r="N930" i="283"/>
  <c r="R76" i="283"/>
  <c r="R829" i="283"/>
  <c r="R534" i="283"/>
  <c r="Q209" i="283"/>
  <c r="O209" i="283"/>
  <c r="Q829" i="283"/>
  <c r="O829" i="283"/>
  <c r="P829" i="283"/>
  <c r="P209" i="283"/>
  <c r="P626" i="283"/>
  <c r="R928" i="283" l="1"/>
  <c r="R902" i="283" s="1"/>
  <c r="R930" i="283" s="1"/>
  <c r="R321" i="283"/>
  <c r="R308" i="283" s="1"/>
  <c r="R164" i="283"/>
  <c r="R155" i="283" s="1"/>
  <c r="R626" i="283"/>
  <c r="O76" i="283" l="1"/>
  <c r="Q76" i="283"/>
  <c r="P76" i="283"/>
  <c r="O901" i="283"/>
  <c r="Q901" i="283"/>
  <c r="P901" i="283"/>
  <c r="N945" i="283" l="1"/>
  <c r="N944" i="283" s="1"/>
  <c r="N381" i="283"/>
  <c r="N378" i="283" s="1"/>
  <c r="N75" i="283"/>
  <c r="N288" i="283"/>
  <c r="N282" i="283" s="1"/>
  <c r="N766" i="283"/>
  <c r="N764" i="283" s="1"/>
  <c r="N827" i="283" s="1"/>
  <c r="N206" i="283"/>
  <c r="N184" i="283" s="1"/>
  <c r="N207" i="283" s="1"/>
  <c r="N63" i="283"/>
  <c r="N294" i="283"/>
  <c r="N293" i="283" s="1"/>
  <c r="N276" i="283"/>
  <c r="N274" i="283" s="1"/>
  <c r="P288" i="283"/>
  <c r="P282" i="283" s="1"/>
  <c r="P314" i="283"/>
  <c r="O926" i="283"/>
  <c r="O902" i="283" s="1"/>
  <c r="Q926" i="283"/>
  <c r="Q902" i="283" s="1"/>
  <c r="O288" i="283"/>
  <c r="O282" i="283" s="1"/>
  <c r="Q288" i="283"/>
  <c r="Q282" i="283" s="1"/>
  <c r="O314" i="283"/>
  <c r="Q314" i="283"/>
  <c r="P926" i="283"/>
  <c r="P902" i="283" s="1"/>
  <c r="N60" i="283" l="1"/>
  <c r="N331" i="283"/>
  <c r="N390" i="283"/>
  <c r="N946" i="283"/>
  <c r="N110" i="283" l="1"/>
  <c r="N947" i="283" s="1"/>
  <c r="R381" i="283"/>
  <c r="R378" i="283" s="1"/>
  <c r="R766" i="283"/>
  <c r="R764" i="283" s="1"/>
  <c r="R827" i="283" s="1"/>
  <c r="R288" i="283" l="1"/>
  <c r="R282" i="283" s="1"/>
  <c r="R390" i="283"/>
  <c r="R75" i="283" l="1"/>
  <c r="R206" i="283" l="1"/>
  <c r="R184" i="283" s="1"/>
  <c r="R207" i="283" s="1"/>
  <c r="R276" i="283" l="1"/>
  <c r="R274" i="283" s="1"/>
  <c r="R63" i="283"/>
  <c r="R60" i="283" s="1"/>
  <c r="R110" i="283" l="1"/>
  <c r="R331" i="283"/>
  <c r="R947" i="283" l="1"/>
  <c r="P63" i="283" l="1"/>
  <c r="P766" i="283"/>
  <c r="P764" i="283" s="1"/>
  <c r="O742" i="283"/>
  <c r="O737" i="283" s="1"/>
  <c r="Q742" i="283"/>
  <c r="Q737" i="283" s="1"/>
  <c r="O63" i="283"/>
  <c r="Q63" i="283"/>
  <c r="O766" i="283"/>
  <c r="O764" i="283" s="1"/>
  <c r="Q766" i="283"/>
  <c r="Q764" i="283" s="1"/>
  <c r="P742" i="283"/>
  <c r="P737" i="283" s="1"/>
  <c r="Q827" i="283" l="1"/>
  <c r="O827" i="283"/>
  <c r="P827" i="283"/>
  <c r="O206" i="283" l="1"/>
  <c r="O184" i="283" s="1"/>
  <c r="P206" i="283"/>
  <c r="P184" i="283" s="1"/>
  <c r="Q206" i="283"/>
  <c r="Q184" i="283" s="1"/>
  <c r="O75" i="283"/>
  <c r="O60" i="283" s="1"/>
  <c r="P75" i="283"/>
  <c r="P60" i="283" s="1"/>
  <c r="Q75" i="283"/>
  <c r="Q60" i="283" s="1"/>
  <c r="O381" i="283"/>
  <c r="O378" i="283" s="1"/>
  <c r="P381" i="283"/>
  <c r="P378" i="283" s="1"/>
  <c r="Q381" i="283"/>
  <c r="Q378" i="283" s="1"/>
  <c r="O945" i="283"/>
  <c r="O944" i="283" s="1"/>
  <c r="O946" i="283" s="1"/>
  <c r="P945" i="283"/>
  <c r="P944" i="283" s="1"/>
  <c r="P946" i="283" s="1"/>
  <c r="Q945" i="283"/>
  <c r="Q944" i="283" s="1"/>
  <c r="Q946" i="283" s="1"/>
  <c r="O276" i="283"/>
  <c r="O274" i="283" s="1"/>
  <c r="P276" i="283"/>
  <c r="P274" i="283" s="1"/>
  <c r="Q276" i="283"/>
  <c r="Q274" i="283" s="1"/>
  <c r="O898" i="283"/>
  <c r="O885" i="283" s="1"/>
  <c r="O930" i="283" s="1"/>
  <c r="P898" i="283"/>
  <c r="P885" i="283" s="1"/>
  <c r="P930" i="283" s="1"/>
  <c r="Q898" i="283"/>
  <c r="Q885" i="283" s="1"/>
  <c r="Q930" i="283" s="1"/>
  <c r="O321" i="283"/>
  <c r="O308" i="283" s="1"/>
  <c r="P321" i="283"/>
  <c r="P308" i="283" s="1"/>
  <c r="Q321" i="283"/>
  <c r="Q308" i="283" s="1"/>
  <c r="O164" i="283"/>
  <c r="O155" i="283" s="1"/>
  <c r="P164" i="283"/>
  <c r="P155" i="283" s="1"/>
  <c r="Q164" i="283"/>
  <c r="Q155" i="283" s="1"/>
  <c r="Q207" i="283" l="1"/>
  <c r="P207" i="283"/>
  <c r="O207" i="283"/>
  <c r="Q331" i="283"/>
  <c r="P331" i="283"/>
  <c r="O331" i="283"/>
  <c r="Q390" i="283"/>
  <c r="P390" i="283"/>
  <c r="O390" i="283"/>
  <c r="Q110" i="283"/>
  <c r="P110" i="283"/>
  <c r="P947" i="283" s="1"/>
  <c r="O110" i="283"/>
  <c r="O947" i="283" s="1"/>
  <c r="Q947" i="283" l="1"/>
</calcChain>
</file>

<file path=xl/sharedStrings.xml><?xml version="1.0" encoding="utf-8"?>
<sst xmlns="http://schemas.openxmlformats.org/spreadsheetml/2006/main" count="304" uniqueCount="177">
  <si>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</si>
  <si>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</si>
  <si>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</si>
  <si>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</si>
  <si>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</si>
  <si>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</si>
  <si>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мин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</si>
  <si>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</si>
  <si>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</si>
  <si>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</si>
  <si>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</si>
  <si>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</si>
  <si>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</si>
  <si>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</si>
  <si>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</si>
  <si>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</si>
  <si>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</si>
  <si>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</si>
  <si>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</si>
  <si>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</si>
  <si>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</si>
  <si>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</si>
  <si>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</si>
  <si>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</si>
  <si>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</si>
  <si>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</si>
  <si>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</si>
  <si>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</si>
  <si>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</si>
  <si>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</si>
  <si>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</si>
  <si>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</si>
  <si>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</si>
  <si>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</si>
  <si>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</si>
  <si>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</si>
  <si>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</si>
  <si>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</si>
  <si>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</si>
  <si>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</si>
  <si>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</si>
  <si>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Бюджетные организации</t>
  </si>
  <si>
    <t>ОАО"Минский домостроительный комбинат" (ул. Пономаренко, 43)</t>
  </si>
  <si>
    <t>Управление по образованию администрации Фрунзенского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</si>
  <si>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</si>
  <si>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</si>
  <si>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УЗ "Минская городская медико-реабилитационная экспертная комиссия"</t>
  </si>
  <si>
    <t>ГУ"Центр по обеспечению деятельности управления по образованию администрации Фрунзенского района г.Минска</t>
  </si>
  <si>
    <t>ГУ "Централизованная система государственных публичных библиотек"</t>
  </si>
  <si>
    <t>КУП "Минская овощная фабрика"</t>
  </si>
  <si>
    <t>УП "Жилздрав"</t>
  </si>
  <si>
    <t>Прочие организации коммунальной формы собственности</t>
  </si>
  <si>
    <t>Государственное учреждение физической культуры и спорта "Волейбольный клуб "Минск"</t>
  </si>
  <si>
    <t>УО "Минский государственный колледж сервиса и технологий"</t>
  </si>
  <si>
    <t>УП"Дирекция по строительству Минского метрополитена"</t>
  </si>
  <si>
    <t>КУП "Зеленстрой Заводского района г.Минска"</t>
  </si>
  <si>
    <t>Учреждение "Минский городской центр олимпийского резерва по лыжному спорту и легкой атлетике"</t>
  </si>
  <si>
    <t>УП "Авторух"</t>
  </si>
  <si>
    <t>Минский городской детский социальный пансионат "Солнечный"</t>
  </si>
  <si>
    <t>УО "Минский государственный дворец детей и молодежи"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</si>
  <si>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</si>
  <si>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</si>
  <si>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</si>
  <si>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</si>
  <si>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</si>
  <si>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</si>
  <si>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</si>
  <si>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</si>
  <si>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</si>
  <si>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</si>
  <si>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</si>
  <si>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</si>
  <si>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</si>
  <si>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</si>
  <si>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</si>
  <si>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</si>
  <si>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</si>
  <si>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</si>
  <si>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</si>
  <si>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</si>
  <si>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</si>
  <si>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</si>
  <si>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</si>
  <si>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</si>
  <si>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</si>
  <si>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</si>
  <si>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</si>
  <si>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</si>
  <si>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</si>
  <si>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</si>
  <si>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</si>
  <si>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</si>
  <si>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</si>
  <si>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</si>
  <si>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</si>
  <si>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</si>
  <si>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</si>
  <si>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</si>
  <si>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</si>
  <si>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</si>
  <si>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</si>
  <si>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</si>
  <si>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</si>
  <si>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</si>
  <si>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</si>
  <si>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</si>
  <si>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</si>
  <si>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</si>
  <si>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</si>
  <si>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</si>
  <si>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</si>
  <si>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</si>
  <si>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</si>
  <si>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</si>
  <si>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</si>
  <si>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</si>
  <si>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</si>
  <si>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</si>
  <si>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</si>
  <si>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</si>
  <si>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</si>
  <si>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</si>
  <si>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</si>
  <si>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</si>
  <si>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</si>
  <si>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</si>
  <si>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</si>
  <si>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</si>
  <si>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</si>
  <si>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</si>
  <si>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</si>
  <si>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</si>
  <si>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</si>
  <si>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</si>
  <si>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</si>
  <si>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</si>
  <si>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01.05.2026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</si>
  <si>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</si>
  <si>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</si>
  <si>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</si>
  <si>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</si>
  <si>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</si>
  <si>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</si>
  <si>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</si>
  <si>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</si>
  <si>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</si>
  <si>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</si>
  <si>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</si>
  <si>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</si>
  <si>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</si>
  <si>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</si>
  <si>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</si>
  <si>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май</t>
  </si>
  <si>
    <t>май  2026 г.</t>
  </si>
  <si>
    <t>ЗАВОДСКОЙ</t>
  </si>
  <si>
    <t>Районные и городские исполкомы</t>
  </si>
  <si>
    <t>ГУ"ЦФОР Заводскогорайона"</t>
  </si>
  <si>
    <t>прочие</t>
  </si>
  <si>
    <t>жилье</t>
  </si>
  <si>
    <t>ЛЕНИНСКИЙ</t>
  </si>
  <si>
    <t>Горисполком (местный бюджет)</t>
  </si>
  <si>
    <t>Учр."Гор.центр олимп.резерва единоборств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</si>
  <si>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</si>
  <si>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Прочие организации коммунальной собственности</t>
  </si>
  <si>
    <t>0975</t>
  </si>
  <si>
    <t>УП "ЗЕЛЕНСТРОЙ ЛЕНИНСКОГО Р-НА Г.МИНСКА"</t>
  </si>
  <si>
    <t>МОСКОВСКИЙ</t>
  </si>
  <si>
    <t>- Минздрав РБ (местный бюджет)</t>
  </si>
  <si>
    <t>Республ.центр орг-ции мед.реагирования</t>
  </si>
  <si>
    <t>ГУ"Минский город.соцпансионат Малиновка"</t>
  </si>
  <si>
    <t>СОВЕТСКИЙ</t>
  </si>
  <si>
    <t>УЗ"Гор.клиническая инфекц.больница"</t>
  </si>
  <si>
    <t>ФРУНЗЕНСКИЙ (№1)</t>
  </si>
  <si>
    <t>Строительные организ коммун собств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</si>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</sst>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8" formatCode="[$-FC19]d\ mmmm\ yyyy\ \г\."/>
  </numFmts>
  <fonts count="9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298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4" fillId="2" borderId="1" xfId="0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3" fontId="36" fillId="2" borderId="1" xfId="0" applyNumberFormat="1" applyFont="1" applyFill="1" applyBorder="1"/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2" xfId="0" applyFont="1" applyFill="1" applyBorder="1"/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0" fontId="61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42" fillId="0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wrapText="1"/>
    </xf>
    <xf numFmtId="1" fontId="71" fillId="0" borderId="0" xfId="31" applyNumberFormat="1" applyFont="1" applyFill="1"/>
    <xf numFmtId="0" fontId="3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3" fontId="34" fillId="0" borderId="0" xfId="0" applyNumberFormat="1" applyFont="1" applyFill="1" applyBorder="1"/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/>
    <xf numFmtId="0" fontId="72" fillId="0" borderId="0" xfId="0" applyFont="1" applyFill="1"/>
    <xf numFmtId="3" fontId="34" fillId="2" borderId="1" xfId="0" applyNumberFormat="1" applyFont="1" applyFill="1" applyBorder="1"/>
    <xf numFmtId="3" fontId="34" fillId="32" borderId="1" xfId="0" applyNumberFormat="1" applyFont="1" applyFill="1" applyBorder="1"/>
    <xf numFmtId="1" fontId="34" fillId="0" borderId="0" xfId="0" applyNumberFormat="1" applyFont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/>
    <xf numFmtId="0" fontId="73" fillId="0" borderId="0" xfId="0" applyFont="1" applyFill="1" applyBorder="1"/>
    <xf numFmtId="0" fontId="73" fillId="0" borderId="0" xfId="0" applyFont="1" applyFill="1"/>
    <xf numFmtId="0" fontId="72" fillId="3" borderId="1" xfId="0" applyFont="1" applyFill="1" applyBorder="1" applyAlignment="1">
      <alignment horizontal="center"/>
    </xf>
    <xf numFmtId="0" fontId="72" fillId="3" borderId="1" xfId="0" applyFont="1" applyFill="1" applyBorder="1"/>
    <xf numFmtId="3" fontId="72" fillId="3" borderId="1" xfId="0" applyNumberFormat="1" applyFont="1" applyFill="1" applyBorder="1"/>
    <xf numFmtId="0" fontId="72" fillId="3" borderId="0" xfId="0" applyFont="1" applyFill="1"/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33" borderId="1" xfId="0" applyFont="1" applyFill="1" applyBorder="1" applyAlignment="1">
      <alignment horizontal="center"/>
    </xf>
    <xf numFmtId="0" fontId="34" fillId="33" borderId="1" xfId="0" applyFont="1" applyFill="1" applyBorder="1"/>
    <xf numFmtId="3" fontId="34" fillId="33" borderId="1" xfId="0" applyNumberFormat="1" applyFont="1" applyFill="1" applyBorder="1"/>
    <xf numFmtId="3" fontId="72" fillId="0" borderId="0" xfId="0" applyNumberFormat="1" applyFont="1" applyFill="1" applyBorder="1"/>
    <xf numFmtId="0" fontId="34" fillId="31" borderId="1" xfId="0" applyFont="1" applyFill="1" applyBorder="1" applyAlignment="1">
      <alignment horizontal="center"/>
    </xf>
    <xf numFmtId="0" fontId="34" fillId="31" borderId="1" xfId="0" applyFont="1" applyFill="1" applyBorder="1"/>
    <xf numFmtId="3" fontId="34" fillId="31" borderId="1" xfId="0" applyNumberFormat="1" applyFont="1" applyFill="1" applyBorder="1"/>
    <xf numFmtId="3" fontId="34" fillId="31" borderId="0" xfId="0" applyNumberFormat="1" applyFont="1" applyFill="1" applyBorder="1"/>
    <xf numFmtId="0" fontId="34" fillId="31" borderId="0" xfId="0" applyFont="1" applyFill="1" applyBorder="1"/>
    <xf numFmtId="0" fontId="0" fillId="31" borderId="0" xfId="0" applyFill="1"/>
    <xf numFmtId="0" fontId="34" fillId="31" borderId="0" xfId="0" applyFont="1" applyFill="1"/>
    <xf numFmtId="0" fontId="34" fillId="34" borderId="1" xfId="0" applyFont="1" applyFill="1" applyBorder="1" applyAlignment="1">
      <alignment horizontal="center"/>
    </xf>
    <xf numFmtId="0" fontId="74" fillId="0" borderId="13" xfId="0" applyFont="1" applyBorder="1"/>
    <xf numFmtId="0" fontId="34" fillId="34" borderId="1" xfId="0" applyFont="1" applyFill="1" applyBorder="1"/>
    <xf numFmtId="3" fontId="34" fillId="34" borderId="1" xfId="0" applyNumberFormat="1" applyFont="1" applyFill="1" applyBorder="1"/>
    <xf numFmtId="4" fontId="34" fillId="34" borderId="1" xfId="0" applyNumberFormat="1" applyFont="1" applyFill="1" applyBorder="1"/>
    <xf numFmtId="3" fontId="43" fillId="0" borderId="13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35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36" borderId="0" xfId="0" applyNumberFormat="1" applyFill="1" applyAlignment="1">
      <alignment horizontal="center"/>
    </xf>
    <xf numFmtId="1" fontId="0" fillId="36" borderId="0" xfId="0" applyNumberFormat="1" applyFill="1"/>
    <xf numFmtId="3" fontId="34" fillId="36" borderId="0" xfId="0" applyNumberFormat="1" applyFont="1" applyFill="1"/>
    <xf numFmtId="0" fontId="34" fillId="36" borderId="0" xfId="0" applyFont="1" applyFill="1"/>
    <xf numFmtId="0" fontId="34" fillId="35" borderId="23" xfId="0" applyFont="1" applyFill="1" applyBorder="1"/>
    <xf numFmtId="3" fontId="34" fillId="35" borderId="24" xfId="0" applyNumberFormat="1" applyFont="1" applyFill="1" applyBorder="1"/>
    <xf numFmtId="0" fontId="34" fillId="35" borderId="25" xfId="0" applyFont="1" applyFill="1" applyBorder="1"/>
    <xf numFmtId="3" fontId="34" fillId="35" borderId="26" xfId="0" applyNumberFormat="1" applyFont="1" applyFill="1" applyBorder="1"/>
    <xf numFmtId="0" fontId="34" fillId="35" borderId="27" xfId="0" applyFont="1" applyFill="1" applyBorder="1"/>
    <xf numFmtId="3" fontId="34" fillId="35" borderId="28" xfId="0" applyNumberFormat="1" applyFont="1" applyFill="1" applyBorder="1"/>
    <xf numFmtId="3" fontId="34" fillId="35" borderId="29" xfId="0" applyNumberFormat="1" applyFont="1" applyFill="1" applyBorder="1"/>
    <xf numFmtId="3" fontId="34" fillId="37" borderId="0" xfId="0" applyNumberFormat="1" applyFont="1" applyFill="1"/>
    <xf numFmtId="0" fontId="74" fillId="0" borderId="30" xfId="0" applyFont="1" applyBorder="1"/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78" fillId="0" borderId="24" xfId="60" applyFont="1" applyFill="1" applyBorder="1" applyAlignment="1">
      <alignment horizontal="center" vertical="center" wrapText="1"/>
    </xf>
    <xf numFmtId="43" fontId="79" fillId="0" borderId="3" xfId="60" applyFont="1" applyFill="1" applyBorder="1" applyAlignment="1">
      <alignment horizontal="right" vertical="center" wrapText="1"/>
    </xf>
    <xf numFmtId="43" fontId="78" fillId="0" borderId="3" xfId="60" applyFont="1" applyFill="1" applyBorder="1" applyAlignment="1">
      <alignment vertical="center" wrapText="1"/>
    </xf>
    <xf numFmtId="43" fontId="80" fillId="0" borderId="3" xfId="60" applyFont="1" applyFill="1" applyBorder="1" applyAlignment="1">
      <alignment vertical="center" wrapText="1"/>
    </xf>
    <xf numFmtId="43" fontId="81" fillId="0" borderId="3" xfId="60" applyFont="1" applyFill="1" applyBorder="1" applyAlignment="1">
      <alignment vertical="center" wrapText="1"/>
    </xf>
    <xf numFmtId="43" fontId="79" fillId="0" borderId="3" xfId="60" applyFont="1" applyFill="1" applyBorder="1" applyAlignment="1">
      <alignment horizontal="center" vertical="center" wrapText="1"/>
    </xf>
    <xf numFmtId="43" fontId="78" fillId="0" borderId="26" xfId="60" applyFont="1" applyFill="1" applyBorder="1" applyAlignment="1">
      <alignment horizontal="center" vertical="center" wrapText="1"/>
    </xf>
    <xf numFmtId="43" fontId="79" fillId="0" borderId="31" xfId="60" applyFont="1" applyFill="1" applyBorder="1" applyAlignment="1">
      <alignment horizontal="right" vertical="center" wrapText="1"/>
    </xf>
    <xf numFmtId="43" fontId="78" fillId="0" borderId="31" xfId="60" applyFont="1" applyFill="1" applyBorder="1" applyAlignment="1">
      <alignment vertical="center" wrapText="1"/>
    </xf>
    <xf numFmtId="43" fontId="80" fillId="0" borderId="31" xfId="60" applyFont="1" applyFill="1" applyBorder="1" applyAlignment="1">
      <alignment vertical="center" wrapText="1"/>
    </xf>
    <xf numFmtId="43" fontId="81" fillId="0" borderId="31" xfId="60" applyFont="1" applyFill="1" applyBorder="1" applyAlignment="1">
      <alignment vertical="center" wrapText="1"/>
    </xf>
    <xf numFmtId="43" fontId="79" fillId="0" borderId="31" xfId="60" applyFont="1" applyFill="1" applyBorder="1" applyAlignment="1">
      <alignment horizontal="center" vertical="center" wrapText="1"/>
    </xf>
    <xf numFmtId="43" fontId="78" fillId="0" borderId="28" xfId="60" applyFont="1" applyFill="1" applyBorder="1" applyAlignment="1">
      <alignment horizontal="center" vertical="center" wrapText="1"/>
    </xf>
    <xf numFmtId="43" fontId="79" fillId="0" borderId="2" xfId="60" applyFont="1" applyFill="1" applyBorder="1" applyAlignment="1">
      <alignment horizontal="right" vertical="center" wrapText="1"/>
    </xf>
    <xf numFmtId="43" fontId="78" fillId="0" borderId="2" xfId="60" applyFont="1" applyFill="1" applyBorder="1" applyAlignment="1">
      <alignment vertical="center" wrapText="1"/>
    </xf>
    <xf numFmtId="43" fontId="80" fillId="0" borderId="2" xfId="60" applyFont="1" applyFill="1" applyBorder="1" applyAlignment="1">
      <alignment vertical="center" wrapText="1"/>
    </xf>
    <xf numFmtId="43" fontId="81" fillId="0" borderId="2" xfId="60" applyFont="1" applyFill="1" applyBorder="1" applyAlignment="1">
      <alignment vertical="center" wrapText="1"/>
    </xf>
    <xf numFmtId="43" fontId="79" fillId="0" borderId="2" xfId="60" applyFont="1" applyFill="1" applyBorder="1" applyAlignment="1">
      <alignment horizontal="center" vertical="center" wrapText="1"/>
    </xf>
    <xf numFmtId="2" fontId="81" fillId="0" borderId="14" xfId="60" applyNumberFormat="1" applyFont="1" applyFill="1" applyBorder="1" applyAlignment="1"/>
    <xf numFmtId="2" fontId="79" fillId="0" borderId="1" xfId="60" applyNumberFormat="1" applyFont="1" applyFill="1" applyBorder="1" applyAlignment="1">
      <alignment horizontal="right"/>
    </xf>
    <xf numFmtId="2" fontId="81" fillId="0" borderId="1" xfId="60" applyNumberFormat="1" applyFont="1" applyFill="1" applyBorder="1" applyAlignment="1"/>
    <xf numFmtId="2" fontId="79" fillId="0" borderId="1" xfId="60" applyNumberFormat="1" applyFont="1" applyFill="1" applyBorder="1" applyAlignment="1"/>
    <xf numFmtId="2" fontId="81" fillId="0" borderId="14" xfId="60" applyNumberFormat="1" applyFont="1" applyFill="1" applyBorder="1" applyAlignment="1">
      <alignment vertical="center"/>
    </xf>
    <xf numFmtId="2" fontId="79" fillId="0" borderId="1" xfId="60" applyNumberFormat="1" applyFont="1" applyFill="1" applyBorder="1" applyAlignment="1">
      <alignment horizontal="right" vertical="center"/>
    </xf>
    <xf numFmtId="2" fontId="81" fillId="0" borderId="1" xfId="60" applyNumberFormat="1" applyFont="1" applyFill="1" applyBorder="1" applyAlignment="1">
      <alignment vertical="center"/>
    </xf>
    <xf numFmtId="2" fontId="79" fillId="0" borderId="1" xfId="60" applyNumberFormat="1" applyFont="1" applyFill="1" applyBorder="1" applyAlignment="1">
      <alignment vertical="center"/>
    </xf>
    <xf numFmtId="0" fontId="82" fillId="0" borderId="0" xfId="59" applyFont="1" applyFill="1" applyAlignment="1">
      <alignment horizontal="right" vertical="top" wrapText="1"/>
    </xf>
    <xf numFmtId="168" fontId="82" fillId="0" borderId="0" xfId="59" applyNumberFormat="1" applyFont="1" applyFill="1" applyAlignment="1">
      <alignment horizontal="left" vertical="top" wrapText="1"/>
    </xf>
    <xf numFmtId="0" fontId="83" fillId="0" borderId="0" xfId="59" applyFont="1" applyFill="1"/>
    <xf numFmtId="0" fontId="84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right" vertical="top" wrapText="1"/>
    </xf>
    <xf numFmtId="49" fontId="84" fillId="0" borderId="1" xfId="59" applyNumberFormat="1" applyFont="1" applyFill="1" applyBorder="1" applyAlignment="1">
      <alignment horizontal="left" vertical="top" wrapText="1"/>
    </xf>
    <xf numFmtId="0" fontId="84" fillId="0" borderId="1" xfId="59" applyFont="1" applyFill="1" applyBorder="1" applyAlignment="1">
      <alignment horizontal="righ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5" fillId="0" borderId="1" xfId="59" applyFont="1" applyFill="1" applyBorder="1" applyAlignment="1">
      <alignment horizontal="lef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horizontal="center" vertical="top" wrapText="1"/>
    </xf>
    <xf numFmtId="0" fontId="87" fillId="0" borderId="1" xfId="59" applyNumberFormat="1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vertical="top" wrapText="1"/>
    </xf>
    <xf numFmtId="0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left" vertical="top" wrapText="1"/>
    </xf>
    <xf numFmtId="0" fontId="86" fillId="0" borderId="1" xfId="59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center" wrapText="1"/>
    </xf>
    <xf numFmtId="3" fontId="86" fillId="0" borderId="1" xfId="59" applyNumberFormat="1" applyFont="1" applyFill="1" applyBorder="1" applyAlignment="1">
      <alignment horizontal="center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0" fontId="88" fillId="0" borderId="1" xfId="59" applyNumberFormat="1" applyFont="1" applyFill="1" applyBorder="1" applyAlignment="1">
      <alignment horizontal="right" vertical="top" wrapText="1"/>
    </xf>
    <xf numFmtId="49" fontId="86" fillId="0" borderId="1" xfId="59" applyNumberFormat="1" applyFont="1" applyFill="1" applyBorder="1" applyAlignment="1">
      <alignment horizontal="center" vertical="top" wrapText="1"/>
    </xf>
    <xf numFmtId="49" fontId="86" fillId="0" borderId="1" xfId="59" applyNumberFormat="1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left" vertical="center" wrapText="1"/>
    </xf>
    <xf numFmtId="0" fontId="86" fillId="0" borderId="1" xfId="59" applyFont="1" applyFill="1" applyBorder="1" applyAlignment="1">
      <alignment horizontal="right" vertical="center" wrapText="1"/>
    </xf>
    <xf numFmtId="4" fontId="84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6" fillId="0" borderId="1" xfId="59" applyNumberFormat="1" applyFont="1" applyFill="1" applyBorder="1" applyAlignment="1">
      <alignment horizontal="right" vertical="center" wrapText="1"/>
    </xf>
    <xf numFmtId="3" fontId="86" fillId="0" borderId="1" xfId="59" applyNumberFormat="1" applyFont="1" applyFill="1" applyBorder="1" applyAlignment="1">
      <alignment horizontal="center" vertical="center" wrapText="1"/>
    </xf>
    <xf numFmtId="0" fontId="88" fillId="0" borderId="1" xfId="59" applyNumberFormat="1" applyFont="1" applyFill="1" applyBorder="1" applyAlignment="1">
      <alignment horizontal="right" vertical="center" wrapText="1"/>
    </xf>
    <xf numFmtId="0" fontId="89" fillId="0" borderId="25" xfId="59" applyFont="1" applyFill="1" applyBorder="1" applyAlignment="1">
      <alignment horizontal="left" vertical="center" wrapText="1"/>
    </xf>
    <xf numFmtId="0" fontId="89" fillId="0" borderId="0" xfId="59" applyFont="1" applyFill="1" applyBorder="1" applyAlignment="1">
      <alignment horizontal="left" vertical="center" wrapText="1"/>
    </xf>
    <xf numFmtId="0" fontId="83" fillId="0" borderId="0" xfId="59" applyFont="1" applyFill="1" applyAlignment="1">
      <alignment vertical="center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0</xdr:rowOff>
    </xdr:from>
    <xdr:to>
      <xdr:col>18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0" y="1657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809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600200" y="165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952625" y="165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0" y="2152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600200" y="2305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952625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18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0" y="2647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18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0" y="2838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990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18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600200" y="2838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1952625" y="2838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0" y="3333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19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486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21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600200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952625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0</xdr:rowOff>
    </xdr:from>
    <xdr:to>
      <xdr:col>18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829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0</xdr:rowOff>
    </xdr:from>
    <xdr:to>
      <xdr:col>18</xdr:col>
      <xdr:colOff>0</xdr:colOff>
      <xdr:row>23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0" y="4019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19</xdr:col>
      <xdr:colOff>0</xdr:colOff>
      <xdr:row>24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4171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25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600200" y="4019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952625" y="4019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18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514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0</xdr:rowOff>
    </xdr:from>
    <xdr:to>
      <xdr:col>18</xdr:col>
      <xdr:colOff>0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0" y="4705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19</xdr:col>
      <xdr:colOff>0</xdr:colOff>
      <xdr:row>28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857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29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600200" y="4705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952625" y="4705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19</xdr:col>
      <xdr:colOff>0</xdr:colOff>
      <xdr:row>30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5162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31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501015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0</xdr:colOff>
      <xdr:row>31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5010150"/>
          <a:ext cx="0" cy="5905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>
        <row r="5">
          <cell r="A5">
            <v>2</v>
          </cell>
          <cell r="J5">
            <v>175000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678598.23999999929</v>
          </cell>
        </row>
        <row r="6">
          <cell r="A6">
            <v>12</v>
          </cell>
          <cell r="J6">
            <v>140000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679439.57000000018</v>
          </cell>
        </row>
        <row r="7">
          <cell r="A7">
            <v>13</v>
          </cell>
          <cell r="J7">
            <v>116.22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719841.14000000095</v>
          </cell>
        </row>
        <row r="8">
          <cell r="A8">
            <v>25</v>
          </cell>
          <cell r="J8">
            <v>92478.3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283193.16999999969</v>
          </cell>
        </row>
        <row r="9">
          <cell r="A9">
            <v>35</v>
          </cell>
          <cell r="J9">
            <v>43500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145141.40999999995</v>
          </cell>
        </row>
        <row r="10">
          <cell r="A10">
            <v>43</v>
          </cell>
          <cell r="J10">
            <v>80000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191335.13999999998</v>
          </cell>
        </row>
        <row r="11">
          <cell r="A11">
            <v>73</v>
          </cell>
          <cell r="J11">
            <v>110000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513768.89999999979</v>
          </cell>
        </row>
        <row r="12">
          <cell r="A12">
            <v>75</v>
          </cell>
          <cell r="J12">
            <v>40000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343246.04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67787.680000000168</v>
          </cell>
        </row>
        <row r="14">
          <cell r="A14">
            <v>92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119292.75999999997</v>
          </cell>
        </row>
        <row r="15">
          <cell r="A15">
            <v>96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101428.34999999993</v>
          </cell>
        </row>
        <row r="16">
          <cell r="A16">
            <v>104</v>
          </cell>
          <cell r="J16">
            <v>116700.06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464018.08000000071</v>
          </cell>
        </row>
        <row r="17">
          <cell r="A17">
            <v>105</v>
          </cell>
          <cell r="J17">
            <v>100000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209516.22999999986</v>
          </cell>
        </row>
        <row r="18">
          <cell r="A18">
            <v>1334</v>
          </cell>
          <cell r="J18">
            <v>38306.620000000003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298099.50000000017</v>
          </cell>
        </row>
        <row r="19">
          <cell r="A19">
            <v>1842</v>
          </cell>
          <cell r="J19">
            <v>9400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16217.759999999991</v>
          </cell>
        </row>
        <row r="20">
          <cell r="A20">
            <v>3578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10576.800000000014</v>
          </cell>
        </row>
        <row r="21">
          <cell r="A21">
            <v>4431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49357.689999999995</v>
          </cell>
        </row>
        <row r="22">
          <cell r="A22">
            <v>7861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15667.269999999999</v>
          </cell>
        </row>
        <row r="23">
          <cell r="A23">
            <v>72004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8461.44</v>
          </cell>
        </row>
        <row r="24">
          <cell r="A24">
            <v>75206</v>
          </cell>
          <cell r="J24">
            <v>0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9871.6800000000021</v>
          </cell>
        </row>
        <row r="25">
          <cell r="A25">
            <v>107</v>
          </cell>
          <cell r="J25">
            <v>5.47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0</v>
          </cell>
        </row>
        <row r="26">
          <cell r="A26">
            <v>111</v>
          </cell>
          <cell r="J26">
            <v>30000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147332.46999999988</v>
          </cell>
        </row>
        <row r="27">
          <cell r="A27">
            <v>124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93182.349999999991</v>
          </cell>
        </row>
        <row r="28">
          <cell r="A28">
            <v>130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5411093.2900000028</v>
          </cell>
        </row>
        <row r="29">
          <cell r="A29">
            <v>140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3849934.2900000056</v>
          </cell>
        </row>
        <row r="30">
          <cell r="A30">
            <v>141</v>
          </cell>
          <cell r="J30">
            <v>77000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433185.09000000014</v>
          </cell>
        </row>
        <row r="31">
          <cell r="A31">
            <v>174</v>
          </cell>
          <cell r="J31">
            <v>6022.9400000000005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0</v>
          </cell>
        </row>
        <row r="32">
          <cell r="A32">
            <v>190</v>
          </cell>
          <cell r="J32">
            <v>56200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101720.12999999999</v>
          </cell>
        </row>
        <row r="33">
          <cell r="A33">
            <v>200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157296.67000000004</v>
          </cell>
        </row>
        <row r="34">
          <cell r="A34">
            <v>217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374550.9699999998</v>
          </cell>
        </row>
        <row r="35">
          <cell r="A35">
            <v>225</v>
          </cell>
          <cell r="J35">
            <v>18000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51512.580000000045</v>
          </cell>
        </row>
        <row r="36">
          <cell r="A36">
            <v>226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0</v>
          </cell>
        </row>
        <row r="37">
          <cell r="A37">
            <v>227</v>
          </cell>
          <cell r="J37">
            <v>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142952.56000000035</v>
          </cell>
        </row>
        <row r="38">
          <cell r="A38">
            <v>266</v>
          </cell>
          <cell r="J38">
            <v>100000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355342.93000000011</v>
          </cell>
        </row>
        <row r="39">
          <cell r="A39">
            <v>267</v>
          </cell>
          <cell r="J39">
            <v>30000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173434.75000000012</v>
          </cell>
        </row>
        <row r="40">
          <cell r="A40">
            <v>273</v>
          </cell>
          <cell r="J40">
            <v>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92064.060000000041</v>
          </cell>
        </row>
        <row r="41">
          <cell r="A41">
            <v>378</v>
          </cell>
          <cell r="J41">
            <v>200000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480447.94999999966</v>
          </cell>
        </row>
        <row r="42">
          <cell r="A42">
            <v>473</v>
          </cell>
          <cell r="J42">
            <v>29195.46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10314.390000000032</v>
          </cell>
        </row>
        <row r="43">
          <cell r="A43">
            <v>725</v>
          </cell>
          <cell r="J43">
            <v>131152.81000000102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160448.19000000082</v>
          </cell>
        </row>
        <row r="44">
          <cell r="A44">
            <v>903</v>
          </cell>
          <cell r="J44">
            <v>4455.5999999999995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83990.930000000008</v>
          </cell>
        </row>
        <row r="45">
          <cell r="A45">
            <v>1087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421073.86999999906</v>
          </cell>
        </row>
        <row r="46">
          <cell r="A46">
            <v>3012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2747.1200000000026</v>
          </cell>
        </row>
        <row r="47">
          <cell r="A47">
            <v>4117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45462.36</v>
          </cell>
        </row>
        <row r="48">
          <cell r="A48">
            <v>7085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39183.919999999889</v>
          </cell>
        </row>
        <row r="49">
          <cell r="A49">
            <v>1000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5152.9800000000005</v>
          </cell>
        </row>
        <row r="50">
          <cell r="A50">
            <v>4904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12944.339999999998</v>
          </cell>
        </row>
        <row r="51">
          <cell r="A51">
            <v>5581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1867.21</v>
          </cell>
        </row>
        <row r="52">
          <cell r="A52">
            <v>1777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3673.96</v>
          </cell>
        </row>
        <row r="53">
          <cell r="A53">
            <v>4905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8043.59</v>
          </cell>
        </row>
        <row r="54">
          <cell r="A54">
            <v>261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4534.5899999999992</v>
          </cell>
        </row>
        <row r="55">
          <cell r="A55">
            <v>4083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7344.91</v>
          </cell>
        </row>
        <row r="56">
          <cell r="A56">
            <v>5229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4942.6200000000026</v>
          </cell>
        </row>
        <row r="57">
          <cell r="A57">
            <v>2953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5682.8500000000013</v>
          </cell>
        </row>
        <row r="58">
          <cell r="A58">
            <v>3331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-32.620000000000005</v>
          </cell>
        </row>
        <row r="59">
          <cell r="A59">
            <v>3713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7391.97</v>
          </cell>
        </row>
        <row r="60">
          <cell r="A60">
            <v>5909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4172.3600000000015</v>
          </cell>
        </row>
        <row r="61">
          <cell r="A61">
            <v>6123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0</v>
          </cell>
        </row>
        <row r="62">
          <cell r="A62">
            <v>6301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0</v>
          </cell>
        </row>
        <row r="63">
          <cell r="A63">
            <v>249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6470.8100000000022</v>
          </cell>
        </row>
        <row r="64">
          <cell r="A64">
            <v>3490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-45.359999999999623</v>
          </cell>
        </row>
        <row r="65">
          <cell r="A65">
            <v>1409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7431.3599999999979</v>
          </cell>
        </row>
        <row r="66">
          <cell r="A66">
            <v>2919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4301.1199999999972</v>
          </cell>
        </row>
        <row r="67">
          <cell r="A67">
            <v>3487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5611.1399999999985</v>
          </cell>
        </row>
        <row r="68">
          <cell r="A68">
            <v>6773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0</v>
          </cell>
        </row>
        <row r="69">
          <cell r="A69">
            <v>1497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4933.22</v>
          </cell>
        </row>
        <row r="70">
          <cell r="A70">
            <v>2522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3934.9999999999991</v>
          </cell>
        </row>
        <row r="71">
          <cell r="A71">
            <v>3640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5540.9999999999991</v>
          </cell>
        </row>
        <row r="72">
          <cell r="A72">
            <v>1425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5118.83</v>
          </cell>
        </row>
        <row r="73">
          <cell r="A73">
            <v>2901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0</v>
          </cell>
        </row>
        <row r="74">
          <cell r="A74">
            <v>3252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1309.0600000000009</v>
          </cell>
        </row>
        <row r="75">
          <cell r="A75">
            <v>665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11826.740000000011</v>
          </cell>
        </row>
        <row r="76">
          <cell r="A76">
            <v>3025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5115.04</v>
          </cell>
        </row>
        <row r="77">
          <cell r="A77">
            <v>1313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5731.1899999999987</v>
          </cell>
        </row>
        <row r="78">
          <cell r="A78">
            <v>4943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9495.6400000000012</v>
          </cell>
        </row>
        <row r="79">
          <cell r="A79">
            <v>1575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7092.2600000000048</v>
          </cell>
        </row>
        <row r="80">
          <cell r="A80">
            <v>6660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3593.7699999999986</v>
          </cell>
        </row>
        <row r="81">
          <cell r="A81">
            <v>6661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2659.4599999999996</v>
          </cell>
        </row>
        <row r="82">
          <cell r="A82">
            <v>4453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7791.52</v>
          </cell>
        </row>
        <row r="83">
          <cell r="A83">
            <v>1128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7206.57</v>
          </cell>
        </row>
        <row r="84">
          <cell r="A84">
            <v>2730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5663.56</v>
          </cell>
        </row>
        <row r="85">
          <cell r="A85">
            <v>7930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4469.7499999999982</v>
          </cell>
        </row>
        <row r="86">
          <cell r="A86">
            <v>4175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15808.589999999997</v>
          </cell>
        </row>
        <row r="87">
          <cell r="A87">
            <v>3564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7828.1799999999985</v>
          </cell>
        </row>
        <row r="88">
          <cell r="A88">
            <v>7839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16987.43</v>
          </cell>
        </row>
        <row r="89">
          <cell r="A89">
            <v>3102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1918.9099999999999</v>
          </cell>
        </row>
        <row r="90">
          <cell r="A90">
            <v>263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1520.58</v>
          </cell>
        </row>
        <row r="91">
          <cell r="A91">
            <v>15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5177736.98999999</v>
          </cell>
        </row>
        <row r="92">
          <cell r="A92">
            <v>415</v>
          </cell>
          <cell r="J92">
            <v>75800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165388.1699999999</v>
          </cell>
        </row>
        <row r="93">
          <cell r="A93">
            <v>723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1830703.1600000008</v>
          </cell>
        </row>
        <row r="94">
          <cell r="A94">
            <v>170</v>
          </cell>
          <cell r="J94">
            <v>19000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48415.290000000045</v>
          </cell>
        </row>
        <row r="95">
          <cell r="A95">
            <v>3654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86712.86</v>
          </cell>
        </row>
        <row r="96">
          <cell r="A96">
            <v>515</v>
          </cell>
          <cell r="J96">
            <v>84002.51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368022.04000000027</v>
          </cell>
        </row>
        <row r="97">
          <cell r="A97">
            <v>2051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4644.9700000000012</v>
          </cell>
        </row>
        <row r="98">
          <cell r="A98">
            <v>4796</v>
          </cell>
          <cell r="J98">
            <v>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4402.6799999999985</v>
          </cell>
        </row>
        <row r="99">
          <cell r="A99">
            <v>3660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38102.460000000101</v>
          </cell>
        </row>
        <row r="100">
          <cell r="A100">
            <v>74</v>
          </cell>
          <cell r="J100">
            <v>1000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115063.25999999994</v>
          </cell>
        </row>
        <row r="101">
          <cell r="A101">
            <v>45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0</v>
          </cell>
        </row>
        <row r="102">
          <cell r="A102">
            <v>88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56637.610000000008</v>
          </cell>
        </row>
        <row r="103">
          <cell r="A103">
            <v>108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25288.539999999997</v>
          </cell>
        </row>
        <row r="104">
          <cell r="A104">
            <v>109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21043.209999999992</v>
          </cell>
        </row>
        <row r="105">
          <cell r="A105">
            <v>113</v>
          </cell>
          <cell r="J105">
            <v>1123.96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91440.74000000002</v>
          </cell>
        </row>
        <row r="106">
          <cell r="A106">
            <v>119</v>
          </cell>
          <cell r="J106">
            <v>57039.56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87606.85000000002</v>
          </cell>
        </row>
        <row r="107">
          <cell r="A107">
            <v>121</v>
          </cell>
          <cell r="J107">
            <v>25000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35620.44</v>
          </cell>
        </row>
        <row r="108">
          <cell r="A108">
            <v>139</v>
          </cell>
          <cell r="J108">
            <v>10000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34559.64</v>
          </cell>
        </row>
        <row r="109">
          <cell r="A109">
            <v>151</v>
          </cell>
          <cell r="J109">
            <v>20000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99535.36000000003</v>
          </cell>
        </row>
        <row r="110">
          <cell r="A110">
            <v>166</v>
          </cell>
          <cell r="J110">
            <v>5000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10849.969999999987</v>
          </cell>
        </row>
        <row r="111">
          <cell r="A111">
            <v>168</v>
          </cell>
          <cell r="J111">
            <v>5000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12672.660000000003</v>
          </cell>
        </row>
        <row r="112">
          <cell r="A112">
            <v>169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45744.520000000106</v>
          </cell>
        </row>
        <row r="113">
          <cell r="A113">
            <v>172</v>
          </cell>
          <cell r="J113">
            <v>10000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24125.959999999992</v>
          </cell>
        </row>
        <row r="114">
          <cell r="A114">
            <v>185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0</v>
          </cell>
        </row>
        <row r="115">
          <cell r="A115">
            <v>186</v>
          </cell>
          <cell r="J115">
            <v>10000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58851.47000000003</v>
          </cell>
        </row>
        <row r="116">
          <cell r="A116">
            <v>194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-1900.7000000000007</v>
          </cell>
        </row>
        <row r="117">
          <cell r="A117">
            <v>203</v>
          </cell>
          <cell r="J117">
            <v>432.33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1.7621459846850485E-12</v>
          </cell>
        </row>
        <row r="118">
          <cell r="A118">
            <v>216</v>
          </cell>
          <cell r="J118">
            <v>130000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124369.1699999999</v>
          </cell>
        </row>
        <row r="119">
          <cell r="A119">
            <v>234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86637.099999999977</v>
          </cell>
        </row>
        <row r="120">
          <cell r="A120">
            <v>254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26265.83</v>
          </cell>
        </row>
        <row r="121">
          <cell r="A121">
            <v>270</v>
          </cell>
          <cell r="J121">
            <v>7500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12780.03999999999</v>
          </cell>
        </row>
        <row r="122">
          <cell r="A122">
            <v>285</v>
          </cell>
          <cell r="J122">
            <v>4000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14966.300000000003</v>
          </cell>
        </row>
        <row r="123">
          <cell r="A123">
            <v>299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22567.070000000007</v>
          </cell>
        </row>
        <row r="124">
          <cell r="A124">
            <v>332</v>
          </cell>
          <cell r="J124">
            <v>9000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11617.849999999999</v>
          </cell>
        </row>
        <row r="125">
          <cell r="A125">
            <v>334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0</v>
          </cell>
        </row>
        <row r="126">
          <cell r="A126">
            <v>338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150305.94999999998</v>
          </cell>
        </row>
        <row r="127">
          <cell r="A127">
            <v>340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73442.589999999953</v>
          </cell>
        </row>
        <row r="128">
          <cell r="A128">
            <v>343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1.1652900866465643E-12</v>
          </cell>
        </row>
        <row r="129">
          <cell r="A129">
            <v>350</v>
          </cell>
          <cell r="J129">
            <v>150.02000000000001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6429.2000000000089</v>
          </cell>
        </row>
        <row r="130">
          <cell r="A130">
            <v>353</v>
          </cell>
          <cell r="J130">
            <v>619.86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861.12000000000501</v>
          </cell>
        </row>
        <row r="131">
          <cell r="A131">
            <v>355</v>
          </cell>
          <cell r="J131">
            <v>1312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4653.7900000000045</v>
          </cell>
        </row>
        <row r="132">
          <cell r="A132">
            <v>360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19823.929999999957</v>
          </cell>
        </row>
        <row r="133">
          <cell r="A133">
            <v>366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-380.16000000000031</v>
          </cell>
        </row>
        <row r="134">
          <cell r="A134">
            <v>367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737319.90999999712</v>
          </cell>
        </row>
        <row r="135">
          <cell r="A135">
            <v>371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14293.099999999993</v>
          </cell>
        </row>
        <row r="136">
          <cell r="A136">
            <v>372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24454.01999999996</v>
          </cell>
        </row>
        <row r="137">
          <cell r="A137">
            <v>376</v>
          </cell>
          <cell r="J137">
            <v>6602359.7499999991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0</v>
          </cell>
        </row>
        <row r="138">
          <cell r="A138">
            <v>379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3871.9300000000012</v>
          </cell>
        </row>
        <row r="139">
          <cell r="A139">
            <v>380</v>
          </cell>
          <cell r="J139">
            <v>10000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216466.18999999994</v>
          </cell>
        </row>
        <row r="140">
          <cell r="A140">
            <v>384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1929.8899999999942</v>
          </cell>
        </row>
        <row r="141">
          <cell r="A141">
            <v>389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60195.449999999953</v>
          </cell>
        </row>
        <row r="142">
          <cell r="A142">
            <v>403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1.8189894035458565E-12</v>
          </cell>
        </row>
        <row r="143">
          <cell r="A143">
            <v>412</v>
          </cell>
          <cell r="J143">
            <v>1309.72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103728.26000000015</v>
          </cell>
        </row>
        <row r="144">
          <cell r="A144">
            <v>413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0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191963.81999999972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439087.98</v>
          </cell>
        </row>
        <row r="147">
          <cell r="A147">
            <v>426</v>
          </cell>
          <cell r="J147">
            <v>18000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395720.2100000002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367379.48000000004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266066.89999999991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256952.87999999989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182457.84000000014</v>
          </cell>
        </row>
        <row r="152">
          <cell r="A152">
            <v>438</v>
          </cell>
          <cell r="J152">
            <v>8000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45107.569999999978</v>
          </cell>
        </row>
        <row r="153">
          <cell r="A153">
            <v>444</v>
          </cell>
          <cell r="J153">
            <v>18000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72205.23000000004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267522.74</v>
          </cell>
        </row>
        <row r="155">
          <cell r="A155">
            <v>451</v>
          </cell>
          <cell r="J155">
            <v>349.14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7106.8800000000056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34563.410000000018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342.19000000000017</v>
          </cell>
        </row>
        <row r="158">
          <cell r="A158">
            <v>476</v>
          </cell>
          <cell r="J158">
            <v>4000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13902.74</v>
          </cell>
        </row>
        <row r="159">
          <cell r="A159">
            <v>482</v>
          </cell>
          <cell r="J159">
            <v>14626.74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870981.28</v>
          </cell>
        </row>
        <row r="160">
          <cell r="A160">
            <v>483</v>
          </cell>
          <cell r="J160">
            <v>17000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22815.64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55608.089999999967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3683.529999999997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83429.709999999788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84400.579999999929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157863.87999999998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88441.650000000009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1470.9800000000005</v>
          </cell>
        </row>
        <row r="168">
          <cell r="A168">
            <v>513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19807.660000000033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J170">
            <v>24532.33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78861.69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121301.38000000002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7593.5900000000038</v>
          </cell>
        </row>
        <row r="173">
          <cell r="A173">
            <v>551</v>
          </cell>
          <cell r="J173">
            <v>31000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23502.75999999998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3.637978807091713E-12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35137.449999999881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64435.010000000009</v>
          </cell>
        </row>
        <row r="177">
          <cell r="A177">
            <v>574</v>
          </cell>
          <cell r="J177">
            <v>10820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18227.559999999998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J179">
            <v>2500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3658.9500000000025</v>
          </cell>
        </row>
        <row r="180">
          <cell r="A180">
            <v>587</v>
          </cell>
          <cell r="J180">
            <v>1770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3558.3999999999983</v>
          </cell>
        </row>
        <row r="181">
          <cell r="A181">
            <v>588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176500.00000000003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4073.3200000000156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872250.55999999866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2165.7299999999996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124530.46999999993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197804.83999999988</v>
          </cell>
        </row>
        <row r="187">
          <cell r="A187">
            <v>618</v>
          </cell>
          <cell r="J187">
            <v>642.73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234783.83999999982</v>
          </cell>
        </row>
        <row r="188">
          <cell r="A188">
            <v>627</v>
          </cell>
          <cell r="J188">
            <v>25742.3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10576.779999999959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12522.22999999999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3549.61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200776.83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2381.3000000000002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129286.87999999995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407.33000000000061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5548.9099999999926</v>
          </cell>
        </row>
        <row r="196">
          <cell r="A196">
            <v>652</v>
          </cell>
          <cell r="J196">
            <v>500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2305.2199999999989</v>
          </cell>
        </row>
        <row r="197">
          <cell r="A197">
            <v>654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105549.51999999976</v>
          </cell>
        </row>
        <row r="198">
          <cell r="A198">
            <v>656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3.0127011996228248E-12</v>
          </cell>
        </row>
        <row r="199">
          <cell r="A199">
            <v>660</v>
          </cell>
          <cell r="J199">
            <v>2.9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188770.74999999994</v>
          </cell>
        </row>
        <row r="200">
          <cell r="A200">
            <v>662</v>
          </cell>
          <cell r="J200">
            <v>100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4513.5</v>
          </cell>
        </row>
        <row r="201">
          <cell r="A201">
            <v>664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3323.2400000000011</v>
          </cell>
        </row>
        <row r="202">
          <cell r="A202">
            <v>682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25492.489999999991</v>
          </cell>
        </row>
        <row r="203">
          <cell r="A203">
            <v>687</v>
          </cell>
          <cell r="J203">
            <v>78366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76028.579999999944</v>
          </cell>
        </row>
        <row r="204">
          <cell r="A204">
            <v>690</v>
          </cell>
          <cell r="J204">
            <v>3500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44737.03999999995</v>
          </cell>
        </row>
        <row r="205">
          <cell r="A205">
            <v>694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15651.199999999993</v>
          </cell>
        </row>
        <row r="206">
          <cell r="A206">
            <v>699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23934.33</v>
          </cell>
        </row>
        <row r="207">
          <cell r="A207">
            <v>703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4641.3699999999899</v>
          </cell>
        </row>
        <row r="208">
          <cell r="A208">
            <v>704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1359.9199999999987</v>
          </cell>
        </row>
        <row r="209">
          <cell r="A209">
            <v>706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3832.4299999999989</v>
          </cell>
        </row>
        <row r="210">
          <cell r="A210">
            <v>749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45274.929999999964</v>
          </cell>
        </row>
        <row r="211">
          <cell r="A211">
            <v>753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1.4551915228366852E-11</v>
          </cell>
        </row>
        <row r="212">
          <cell r="A212">
            <v>757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34100.589999999989</v>
          </cell>
        </row>
        <row r="213">
          <cell r="A213">
            <v>782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11767.990000000011</v>
          </cell>
        </row>
        <row r="214">
          <cell r="A214">
            <v>830</v>
          </cell>
          <cell r="J214">
            <v>3017.15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7516.7799999999988</v>
          </cell>
        </row>
        <row r="215">
          <cell r="A215">
            <v>834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1867.9099999999976</v>
          </cell>
        </row>
        <row r="216">
          <cell r="A216">
            <v>835</v>
          </cell>
          <cell r="J216">
            <v>11422.77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298083.57999999996</v>
          </cell>
        </row>
        <row r="217">
          <cell r="A217">
            <v>842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15978.239999999983</v>
          </cell>
        </row>
        <row r="218">
          <cell r="A218">
            <v>844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6382.9399999999896</v>
          </cell>
        </row>
        <row r="219">
          <cell r="A219">
            <v>871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5604.050000000002</v>
          </cell>
        </row>
        <row r="220">
          <cell r="A220">
            <v>874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2592.9399999999987</v>
          </cell>
        </row>
        <row r="221">
          <cell r="A221">
            <v>875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0</v>
          </cell>
        </row>
        <row r="222">
          <cell r="A222">
            <v>877</v>
          </cell>
          <cell r="J222">
            <v>55000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246715.40999999997</v>
          </cell>
        </row>
        <row r="223">
          <cell r="A223">
            <v>882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7852.0600000000031</v>
          </cell>
        </row>
        <row r="224">
          <cell r="A224">
            <v>892</v>
          </cell>
          <cell r="J224">
            <v>8000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9723.5499999999956</v>
          </cell>
        </row>
        <row r="225">
          <cell r="A225">
            <v>896</v>
          </cell>
          <cell r="J225">
            <v>465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36023.320000000007</v>
          </cell>
        </row>
        <row r="226">
          <cell r="A226">
            <v>902</v>
          </cell>
          <cell r="J226">
            <v>1000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2415.0800000000017</v>
          </cell>
        </row>
        <row r="227">
          <cell r="A227">
            <v>910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6844.0499999999975</v>
          </cell>
        </row>
        <row r="228">
          <cell r="A228">
            <v>924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17164.37</v>
          </cell>
        </row>
        <row r="229">
          <cell r="A229">
            <v>927</v>
          </cell>
          <cell r="J229">
            <v>500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9874.0300000000007</v>
          </cell>
        </row>
        <row r="230">
          <cell r="A230">
            <v>940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2104.5900000000024</v>
          </cell>
        </row>
        <row r="231">
          <cell r="A231">
            <v>984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5774.8600000000079</v>
          </cell>
        </row>
        <row r="232">
          <cell r="A232">
            <v>1002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2036.6599999999971</v>
          </cell>
        </row>
        <row r="233">
          <cell r="A233">
            <v>1005</v>
          </cell>
          <cell r="J233">
            <v>1420.8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22437.329999999991</v>
          </cell>
        </row>
        <row r="234">
          <cell r="A234">
            <v>1033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21021.359999999975</v>
          </cell>
        </row>
        <row r="235">
          <cell r="A235">
            <v>1034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11056.740000000016</v>
          </cell>
        </row>
        <row r="236">
          <cell r="A236">
            <v>1051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16924.000000000025</v>
          </cell>
        </row>
        <row r="237">
          <cell r="A237">
            <v>1052</v>
          </cell>
          <cell r="J237">
            <v>28.91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18722.280000000002</v>
          </cell>
        </row>
        <row r="238">
          <cell r="A238">
            <v>1053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13504.420000000013</v>
          </cell>
        </row>
        <row r="239">
          <cell r="A239">
            <v>1055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0</v>
          </cell>
        </row>
        <row r="240">
          <cell r="A240">
            <v>1067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16245.940000000004</v>
          </cell>
        </row>
        <row r="241">
          <cell r="A241">
            <v>1071</v>
          </cell>
          <cell r="J241">
            <v>1000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16066.669999999969</v>
          </cell>
        </row>
        <row r="242">
          <cell r="A242">
            <v>1072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5528.0899999999865</v>
          </cell>
        </row>
        <row r="243">
          <cell r="A243">
            <v>1075</v>
          </cell>
          <cell r="J243">
            <v>46000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89662.830000000016</v>
          </cell>
        </row>
        <row r="244">
          <cell r="A244">
            <v>1080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8728.559999999994</v>
          </cell>
        </row>
        <row r="245">
          <cell r="A245">
            <v>1085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187131.17999999985</v>
          </cell>
        </row>
        <row r="246">
          <cell r="A246">
            <v>1088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4364.9899999999816</v>
          </cell>
        </row>
        <row r="247">
          <cell r="A247">
            <v>1089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2188.5800000000013</v>
          </cell>
        </row>
        <row r="248">
          <cell r="A248">
            <v>1107</v>
          </cell>
          <cell r="J248">
            <v>3164.1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3863.0199999999968</v>
          </cell>
        </row>
        <row r="249">
          <cell r="A249">
            <v>1109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84983.09000000004</v>
          </cell>
        </row>
        <row r="250">
          <cell r="A250">
            <v>1117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141.02000000000001</v>
          </cell>
        </row>
        <row r="251">
          <cell r="A251">
            <v>1129</v>
          </cell>
          <cell r="J251">
            <v>200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43.410000000000196</v>
          </cell>
        </row>
        <row r="252">
          <cell r="A252">
            <v>1131</v>
          </cell>
          <cell r="J252">
            <v>6500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12526.850000000002</v>
          </cell>
        </row>
        <row r="253">
          <cell r="A253">
            <v>1138</v>
          </cell>
          <cell r="J253">
            <v>111886.7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89788.089999999866</v>
          </cell>
        </row>
        <row r="254">
          <cell r="A254">
            <v>1154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148261.68999999942</v>
          </cell>
        </row>
        <row r="255">
          <cell r="A255">
            <v>1157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0</v>
          </cell>
        </row>
        <row r="256">
          <cell r="A256">
            <v>1173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2965.24</v>
          </cell>
        </row>
        <row r="257">
          <cell r="A257">
            <v>1179</v>
          </cell>
          <cell r="J257">
            <v>1500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7045.6099999999969</v>
          </cell>
        </row>
        <row r="258">
          <cell r="A258">
            <v>1180</v>
          </cell>
          <cell r="J258">
            <v>133428.69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113048.79000000004</v>
          </cell>
        </row>
        <row r="259">
          <cell r="A259">
            <v>1215</v>
          </cell>
          <cell r="J259">
            <v>8000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12043.320000000014</v>
          </cell>
        </row>
        <row r="260">
          <cell r="A260">
            <v>1243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60714.699999999968</v>
          </cell>
        </row>
        <row r="261">
          <cell r="A261">
            <v>1244</v>
          </cell>
          <cell r="J261">
            <v>3025.91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3491.4199999999946</v>
          </cell>
        </row>
        <row r="262">
          <cell r="A262">
            <v>1260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5004.3700000000053</v>
          </cell>
        </row>
        <row r="263">
          <cell r="A263">
            <v>1264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3404.1400000000003</v>
          </cell>
        </row>
        <row r="264">
          <cell r="A264">
            <v>1290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0</v>
          </cell>
        </row>
        <row r="265">
          <cell r="A265">
            <v>1296</v>
          </cell>
          <cell r="J265">
            <v>718.66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14599.120000000021</v>
          </cell>
        </row>
        <row r="266">
          <cell r="A266">
            <v>1303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2502.1899999999987</v>
          </cell>
        </row>
        <row r="267">
          <cell r="A267">
            <v>1307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5.7553961596568115E-13</v>
          </cell>
        </row>
        <row r="268">
          <cell r="A268">
            <v>1309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14547.600000000022</v>
          </cell>
        </row>
        <row r="269">
          <cell r="A269">
            <v>1330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12466.13000000001</v>
          </cell>
        </row>
        <row r="270">
          <cell r="A270">
            <v>1331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6400.9399999999969</v>
          </cell>
        </row>
        <row r="271">
          <cell r="A271">
            <v>1355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3491.4200000000064</v>
          </cell>
        </row>
        <row r="272">
          <cell r="A272">
            <v>1400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1367.1899999999998</v>
          </cell>
        </row>
        <row r="273">
          <cell r="A273">
            <v>1415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2219.8100000000013</v>
          </cell>
        </row>
        <row r="274">
          <cell r="A274">
            <v>1426</v>
          </cell>
          <cell r="J274">
            <v>14000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34566.679999999978</v>
          </cell>
        </row>
        <row r="275">
          <cell r="A275">
            <v>1427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14460.909999999994</v>
          </cell>
        </row>
        <row r="276">
          <cell r="A276">
            <v>1430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14302.399999999991</v>
          </cell>
        </row>
        <row r="277">
          <cell r="A277">
            <v>1437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6900.0000000000036</v>
          </cell>
        </row>
        <row r="278">
          <cell r="A278">
            <v>1450</v>
          </cell>
          <cell r="J278">
            <v>2500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6360.599999999994</v>
          </cell>
        </row>
        <row r="279">
          <cell r="A279">
            <v>1452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122623.87000000013</v>
          </cell>
        </row>
        <row r="280">
          <cell r="A280">
            <v>1469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3084.1000000000008</v>
          </cell>
        </row>
        <row r="281">
          <cell r="A281">
            <v>1484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71370.009999999776</v>
          </cell>
        </row>
        <row r="282">
          <cell r="A282">
            <v>1488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14547.599999999988</v>
          </cell>
        </row>
        <row r="283">
          <cell r="A283">
            <v>1492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1308.2299999999993</v>
          </cell>
        </row>
        <row r="284">
          <cell r="A284">
            <v>1524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4254.2100000000009</v>
          </cell>
        </row>
        <row r="285">
          <cell r="A285">
            <v>1535</v>
          </cell>
          <cell r="J285">
            <v>4000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6080.5699999999833</v>
          </cell>
        </row>
        <row r="286">
          <cell r="A286">
            <v>1570</v>
          </cell>
          <cell r="J286">
            <v>3000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15822.549999999996</v>
          </cell>
        </row>
        <row r="287">
          <cell r="A287">
            <v>1590</v>
          </cell>
          <cell r="J287">
            <v>1000.2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37258.550000000083</v>
          </cell>
        </row>
        <row r="288">
          <cell r="A288">
            <v>1600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270166.28000000026</v>
          </cell>
        </row>
        <row r="289">
          <cell r="A289">
            <v>1657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4946.1799999999912</v>
          </cell>
        </row>
        <row r="290">
          <cell r="A290">
            <v>1658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2550.91</v>
          </cell>
        </row>
        <row r="291">
          <cell r="A291">
            <v>1669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1652.6</v>
          </cell>
        </row>
        <row r="292">
          <cell r="A292">
            <v>1670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7567.4999999999982</v>
          </cell>
        </row>
        <row r="293">
          <cell r="A293">
            <v>1677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3136.4600000000005</v>
          </cell>
        </row>
        <row r="294">
          <cell r="A294">
            <v>1681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6625.5700000000024</v>
          </cell>
        </row>
        <row r="295">
          <cell r="A295">
            <v>1706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5819.0399999999991</v>
          </cell>
        </row>
        <row r="296">
          <cell r="A296">
            <v>1709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11638.660000000003</v>
          </cell>
        </row>
        <row r="297">
          <cell r="A297">
            <v>1719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0</v>
          </cell>
        </row>
        <row r="298">
          <cell r="A298">
            <v>1720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9310.4500000000007</v>
          </cell>
        </row>
        <row r="299">
          <cell r="A299">
            <v>1724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2.3661073100811336E-12</v>
          </cell>
        </row>
        <row r="300">
          <cell r="A300">
            <v>1735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5819.0300000000061</v>
          </cell>
        </row>
        <row r="301">
          <cell r="A301">
            <v>1740</v>
          </cell>
          <cell r="J301">
            <v>3000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4968.809999999994</v>
          </cell>
        </row>
        <row r="302">
          <cell r="A302">
            <v>1746</v>
          </cell>
          <cell r="J302">
            <v>9000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15419.75</v>
          </cell>
        </row>
        <row r="303">
          <cell r="A303">
            <v>1757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39.47999999999999</v>
          </cell>
        </row>
        <row r="304">
          <cell r="A304">
            <v>1771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3491.4200000000096</v>
          </cell>
        </row>
        <row r="305">
          <cell r="A305">
            <v>1772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17195.940000000031</v>
          </cell>
        </row>
        <row r="306">
          <cell r="A306">
            <v>1790</v>
          </cell>
          <cell r="J306">
            <v>2300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3528.1900000000041</v>
          </cell>
        </row>
        <row r="307">
          <cell r="A307">
            <v>1799</v>
          </cell>
          <cell r="J307">
            <v>45422.82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181287.14000000007</v>
          </cell>
        </row>
        <row r="308">
          <cell r="A308">
            <v>1806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11834.680000000049</v>
          </cell>
        </row>
        <row r="309">
          <cell r="A309">
            <v>1809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8284.4999999999891</v>
          </cell>
        </row>
        <row r="310">
          <cell r="A310">
            <v>1824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851.89999999999975</v>
          </cell>
        </row>
        <row r="311">
          <cell r="A311">
            <v>1831</v>
          </cell>
          <cell r="J311">
            <v>2300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8075.8399999999965</v>
          </cell>
        </row>
        <row r="312">
          <cell r="A312">
            <v>1832</v>
          </cell>
          <cell r="J312">
            <v>1500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10572.790000000015</v>
          </cell>
        </row>
        <row r="313">
          <cell r="A313">
            <v>1846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349.13999999999982</v>
          </cell>
        </row>
        <row r="314">
          <cell r="A314">
            <v>1861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4038.180000000003</v>
          </cell>
        </row>
        <row r="315">
          <cell r="A315">
            <v>1867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15417.420000000006</v>
          </cell>
        </row>
        <row r="316">
          <cell r="A316">
            <v>1879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734.87999999999943</v>
          </cell>
        </row>
        <row r="317">
          <cell r="A317">
            <v>1880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4973.3099999999986</v>
          </cell>
        </row>
        <row r="318">
          <cell r="A318">
            <v>1884</v>
          </cell>
          <cell r="J318">
            <v>3042.87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14758.03000000001</v>
          </cell>
        </row>
        <row r="319">
          <cell r="A319">
            <v>1909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7061.05</v>
          </cell>
        </row>
        <row r="320">
          <cell r="A320">
            <v>1920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25363</v>
          </cell>
        </row>
        <row r="321">
          <cell r="A321">
            <v>1923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9642.4599999999919</v>
          </cell>
        </row>
        <row r="322">
          <cell r="A322">
            <v>1927</v>
          </cell>
          <cell r="J322">
            <v>7000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1999.9999999999964</v>
          </cell>
        </row>
        <row r="323">
          <cell r="A323">
            <v>1941</v>
          </cell>
          <cell r="J323">
            <v>11130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15891.200000000004</v>
          </cell>
        </row>
        <row r="324">
          <cell r="A324">
            <v>1951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14369.160000000003</v>
          </cell>
        </row>
        <row r="325">
          <cell r="A325">
            <v>1970</v>
          </cell>
          <cell r="J325">
            <v>50000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53452.02999999997</v>
          </cell>
        </row>
        <row r="326">
          <cell r="A326">
            <v>1991</v>
          </cell>
          <cell r="J326">
            <v>36000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64630.609999999957</v>
          </cell>
        </row>
        <row r="327">
          <cell r="A327">
            <v>2038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5169.7500000000036</v>
          </cell>
        </row>
        <row r="328">
          <cell r="A328">
            <v>2044</v>
          </cell>
          <cell r="J328">
            <v>20000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1004363.2900000005</v>
          </cell>
        </row>
        <row r="329">
          <cell r="A329">
            <v>2055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82814.87</v>
          </cell>
        </row>
        <row r="330">
          <cell r="A330">
            <v>2067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4306.09</v>
          </cell>
        </row>
        <row r="331">
          <cell r="A331">
            <v>2068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0</v>
          </cell>
        </row>
        <row r="332">
          <cell r="A332">
            <v>2074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34144.180000000051</v>
          </cell>
        </row>
        <row r="333">
          <cell r="A333">
            <v>2092</v>
          </cell>
          <cell r="J333">
            <v>20000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23802.299999999974</v>
          </cell>
        </row>
        <row r="334">
          <cell r="A334">
            <v>2093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10872.720000000007</v>
          </cell>
        </row>
        <row r="335">
          <cell r="A335">
            <v>2094</v>
          </cell>
          <cell r="J335">
            <v>1000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2515.8899999999994</v>
          </cell>
        </row>
        <row r="336">
          <cell r="A336">
            <v>2097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16161.250000000029</v>
          </cell>
        </row>
        <row r="337">
          <cell r="A337">
            <v>2101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1812.4799999999989</v>
          </cell>
        </row>
        <row r="338">
          <cell r="A338">
            <v>2114</v>
          </cell>
          <cell r="J338">
            <v>19743.36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30312.090000000004</v>
          </cell>
        </row>
        <row r="339">
          <cell r="A339">
            <v>2118</v>
          </cell>
          <cell r="J339">
            <v>514.74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769.62999999999988</v>
          </cell>
        </row>
        <row r="340">
          <cell r="A340">
            <v>2132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10474.270000000008</v>
          </cell>
        </row>
        <row r="341">
          <cell r="A341">
            <v>2148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3876.0099999999961</v>
          </cell>
        </row>
        <row r="342">
          <cell r="A342">
            <v>2157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5781.4699999999984</v>
          </cell>
        </row>
        <row r="343">
          <cell r="A343">
            <v>2169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1373.2900000000009</v>
          </cell>
        </row>
        <row r="344">
          <cell r="A344">
            <v>2187</v>
          </cell>
          <cell r="J344">
            <v>1660.36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8293.3699999999862</v>
          </cell>
        </row>
        <row r="345">
          <cell r="A345">
            <v>2189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8728.5600000000195</v>
          </cell>
        </row>
        <row r="346">
          <cell r="A346">
            <v>2207</v>
          </cell>
          <cell r="J346">
            <v>2500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17899.799999999996</v>
          </cell>
        </row>
        <row r="347">
          <cell r="A347">
            <v>2209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56625.700000000019</v>
          </cell>
        </row>
        <row r="348">
          <cell r="A348">
            <v>2233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8974.8499999999985</v>
          </cell>
        </row>
        <row r="349">
          <cell r="A349">
            <v>2234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0</v>
          </cell>
        </row>
        <row r="350">
          <cell r="A350">
            <v>2238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15445.149999999987</v>
          </cell>
        </row>
        <row r="351">
          <cell r="A351">
            <v>2260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69920.929999999964</v>
          </cell>
        </row>
        <row r="352">
          <cell r="A352">
            <v>2268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11377.419999999991</v>
          </cell>
        </row>
        <row r="353">
          <cell r="A353">
            <v>2276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1417.2999999999984</v>
          </cell>
        </row>
        <row r="354">
          <cell r="A354">
            <v>2283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25643.440000000013</v>
          </cell>
        </row>
        <row r="355">
          <cell r="A355">
            <v>2285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4902.88</v>
          </cell>
        </row>
        <row r="356">
          <cell r="A356">
            <v>2286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7855.6900000000014</v>
          </cell>
        </row>
        <row r="357">
          <cell r="A357">
            <v>2289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2588.2400000000016</v>
          </cell>
        </row>
        <row r="358">
          <cell r="A358">
            <v>2321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273.29999999999882</v>
          </cell>
        </row>
        <row r="359">
          <cell r="A359">
            <v>2322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17726.639999999996</v>
          </cell>
        </row>
        <row r="360">
          <cell r="A360">
            <v>2339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7355.15</v>
          </cell>
        </row>
        <row r="361">
          <cell r="A361">
            <v>2341</v>
          </cell>
          <cell r="J361">
            <v>3566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28659.77000000003</v>
          </cell>
        </row>
        <row r="362">
          <cell r="A362">
            <v>2344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12982.099999999997</v>
          </cell>
        </row>
        <row r="363">
          <cell r="A363">
            <v>2365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2.0800000000000409</v>
          </cell>
        </row>
        <row r="364">
          <cell r="A364">
            <v>2377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8.4600000000000293</v>
          </cell>
        </row>
        <row r="365">
          <cell r="A365">
            <v>2381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1921.7399999999898</v>
          </cell>
        </row>
        <row r="366">
          <cell r="A366">
            <v>2389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4655.2299999999977</v>
          </cell>
        </row>
        <row r="367">
          <cell r="A367">
            <v>2400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314.23</v>
          </cell>
        </row>
        <row r="368">
          <cell r="A368">
            <v>2403</v>
          </cell>
          <cell r="J368">
            <v>3000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11615.230000000003</v>
          </cell>
        </row>
        <row r="369">
          <cell r="A369">
            <v>2415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20415.989999999998</v>
          </cell>
        </row>
        <row r="370">
          <cell r="A370">
            <v>2430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5033.5399999999909</v>
          </cell>
        </row>
        <row r="371">
          <cell r="A371">
            <v>2432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2967.7099999999996</v>
          </cell>
        </row>
        <row r="372">
          <cell r="A372">
            <v>2433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8145.8400000000111</v>
          </cell>
        </row>
        <row r="373">
          <cell r="A373">
            <v>2436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2405.1699999999983</v>
          </cell>
        </row>
        <row r="374">
          <cell r="A374">
            <v>2437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12723.529999999948</v>
          </cell>
        </row>
        <row r="375">
          <cell r="A375">
            <v>2441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4230.7199999999921</v>
          </cell>
        </row>
        <row r="376">
          <cell r="A376">
            <v>2450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4223.3500000000013</v>
          </cell>
        </row>
        <row r="377">
          <cell r="A377">
            <v>2455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13017.660000000011</v>
          </cell>
        </row>
        <row r="378">
          <cell r="A378">
            <v>2490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2734.9600000000009</v>
          </cell>
        </row>
        <row r="379">
          <cell r="A379">
            <v>2501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382172.07</v>
          </cell>
        </row>
        <row r="380">
          <cell r="A380">
            <v>2503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39934.060000000005</v>
          </cell>
        </row>
        <row r="381">
          <cell r="A381">
            <v>2512</v>
          </cell>
          <cell r="J381">
            <v>40000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56014.580000000016</v>
          </cell>
        </row>
        <row r="382">
          <cell r="A382">
            <v>2515</v>
          </cell>
          <cell r="J382">
            <v>5000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14423.46</v>
          </cell>
        </row>
        <row r="383">
          <cell r="A383">
            <v>2531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5640.96</v>
          </cell>
        </row>
        <row r="384">
          <cell r="A384">
            <v>2566</v>
          </cell>
          <cell r="J384">
            <v>3000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5648.380000000001</v>
          </cell>
        </row>
        <row r="385">
          <cell r="A385">
            <v>2572</v>
          </cell>
          <cell r="J385">
            <v>4024.44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0</v>
          </cell>
        </row>
        <row r="386">
          <cell r="A386">
            <v>2581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5890.6699999999973</v>
          </cell>
        </row>
        <row r="387">
          <cell r="A387">
            <v>2586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8553.5399999999991</v>
          </cell>
        </row>
        <row r="388">
          <cell r="A388">
            <v>2589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9360.1600000000108</v>
          </cell>
        </row>
        <row r="389">
          <cell r="A389">
            <v>2597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9596.139999999994</v>
          </cell>
        </row>
        <row r="390">
          <cell r="A390">
            <v>2601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33567.019999999968</v>
          </cell>
        </row>
        <row r="391">
          <cell r="A391">
            <v>2613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8780.4000000000015</v>
          </cell>
        </row>
        <row r="392">
          <cell r="A392">
            <v>2615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9785.4399999999914</v>
          </cell>
        </row>
        <row r="393">
          <cell r="A393">
            <v>2617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2909.5199999999986</v>
          </cell>
        </row>
        <row r="394">
          <cell r="A394">
            <v>2689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0</v>
          </cell>
        </row>
        <row r="395">
          <cell r="A395">
            <v>2719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11579.889999999981</v>
          </cell>
        </row>
        <row r="396">
          <cell r="A396">
            <v>2733</v>
          </cell>
          <cell r="J396">
            <v>783.88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16372.189999999982</v>
          </cell>
        </row>
        <row r="397">
          <cell r="A397">
            <v>2741</v>
          </cell>
          <cell r="J397">
            <v>115.19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5.6843418860808015E-14</v>
          </cell>
        </row>
        <row r="398">
          <cell r="A398">
            <v>2743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14308.890000000003</v>
          </cell>
        </row>
        <row r="399">
          <cell r="A399">
            <v>2755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47037.829999999987</v>
          </cell>
        </row>
        <row r="400">
          <cell r="A400">
            <v>2761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13880.55999999999</v>
          </cell>
        </row>
        <row r="401">
          <cell r="A401">
            <v>2763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59163</v>
          </cell>
        </row>
        <row r="402">
          <cell r="A402">
            <v>2769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13674.750000000004</v>
          </cell>
        </row>
        <row r="403">
          <cell r="A403">
            <v>2777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36377.080000000016</v>
          </cell>
        </row>
        <row r="404">
          <cell r="A404">
            <v>2803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8672.5099999999966</v>
          </cell>
        </row>
        <row r="405">
          <cell r="A405">
            <v>2808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14667.479999999989</v>
          </cell>
        </row>
        <row r="406">
          <cell r="A406">
            <v>2813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719.82000000000073</v>
          </cell>
        </row>
        <row r="407">
          <cell r="A407">
            <v>2822</v>
          </cell>
          <cell r="J407">
            <v>1500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10671.309999999994</v>
          </cell>
        </row>
        <row r="408">
          <cell r="A408">
            <v>2824</v>
          </cell>
          <cell r="J408">
            <v>469037.15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882223.22</v>
          </cell>
        </row>
        <row r="409">
          <cell r="A409">
            <v>2829</v>
          </cell>
          <cell r="J409">
            <v>93.3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7847.5900000000156</v>
          </cell>
        </row>
        <row r="410">
          <cell r="A410">
            <v>2833</v>
          </cell>
          <cell r="J410">
            <v>20000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19707.549999999988</v>
          </cell>
        </row>
        <row r="411">
          <cell r="A411">
            <v>2840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28853.130000000005</v>
          </cell>
        </row>
        <row r="412">
          <cell r="A412">
            <v>2847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73350.510000000038</v>
          </cell>
        </row>
        <row r="413">
          <cell r="A413">
            <v>2848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6982.8499999999995</v>
          </cell>
        </row>
        <row r="414">
          <cell r="A414">
            <v>2863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2150.6999999999925</v>
          </cell>
        </row>
        <row r="415">
          <cell r="A415">
            <v>2891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15837.339999999997</v>
          </cell>
        </row>
        <row r="416">
          <cell r="A416">
            <v>2896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24892.539999999986</v>
          </cell>
        </row>
        <row r="417">
          <cell r="A417">
            <v>2899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223.88</v>
          </cell>
        </row>
        <row r="418">
          <cell r="A418">
            <v>2910</v>
          </cell>
          <cell r="J418">
            <v>926.58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2448.5699999999961</v>
          </cell>
        </row>
        <row r="419">
          <cell r="A419">
            <v>2920</v>
          </cell>
          <cell r="J419">
            <v>1500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1313.92</v>
          </cell>
        </row>
        <row r="420">
          <cell r="A420">
            <v>2947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12137.409999999994</v>
          </cell>
        </row>
        <row r="421">
          <cell r="A421">
            <v>2954</v>
          </cell>
          <cell r="J421">
            <v>156.47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10367.039999999995</v>
          </cell>
        </row>
        <row r="422">
          <cell r="A422">
            <v>2988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4666.3800000000074</v>
          </cell>
        </row>
        <row r="423">
          <cell r="A423">
            <v>2999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2920.3699999999976</v>
          </cell>
        </row>
        <row r="424">
          <cell r="A424">
            <v>3016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0</v>
          </cell>
        </row>
        <row r="425">
          <cell r="A425">
            <v>3046</v>
          </cell>
          <cell r="J425">
            <v>1989.14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3864.1399999999985</v>
          </cell>
        </row>
        <row r="426">
          <cell r="A426">
            <v>3148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0</v>
          </cell>
        </row>
        <row r="427">
          <cell r="A427">
            <v>3169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1.7763568394002505E-13</v>
          </cell>
        </row>
        <row r="428">
          <cell r="A428">
            <v>3194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0</v>
          </cell>
        </row>
        <row r="429">
          <cell r="A429">
            <v>3198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368.29999999999472</v>
          </cell>
        </row>
        <row r="430">
          <cell r="A430">
            <v>3217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776.26000000000045</v>
          </cell>
        </row>
        <row r="431">
          <cell r="A431">
            <v>3238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3893.7699999999991</v>
          </cell>
        </row>
        <row r="432">
          <cell r="A432">
            <v>3257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1.7053025658242404E-12</v>
          </cell>
        </row>
        <row r="433">
          <cell r="A433">
            <v>3262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1000.0000000000001</v>
          </cell>
        </row>
        <row r="434">
          <cell r="A434">
            <v>3278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0</v>
          </cell>
        </row>
        <row r="435">
          <cell r="A435">
            <v>3283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9244.5799999999927</v>
          </cell>
        </row>
        <row r="436">
          <cell r="A436">
            <v>3364</v>
          </cell>
          <cell r="J436">
            <v>61000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108352.38000000009</v>
          </cell>
        </row>
        <row r="437">
          <cell r="A437">
            <v>3366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0</v>
          </cell>
        </row>
        <row r="438">
          <cell r="A438">
            <v>3369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5237.1400000000185</v>
          </cell>
        </row>
        <row r="439">
          <cell r="A439">
            <v>3371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91801.499999999971</v>
          </cell>
        </row>
        <row r="440">
          <cell r="A440">
            <v>3379</v>
          </cell>
          <cell r="J440">
            <v>233000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207901.12999999966</v>
          </cell>
        </row>
        <row r="441">
          <cell r="A441">
            <v>3400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571.69000000000028</v>
          </cell>
        </row>
        <row r="442">
          <cell r="A442">
            <v>3406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3073.0299999999997</v>
          </cell>
        </row>
        <row r="443">
          <cell r="A443">
            <v>3418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8146.6599999999989</v>
          </cell>
        </row>
        <row r="444">
          <cell r="A444">
            <v>3427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5821.2100000000009</v>
          </cell>
        </row>
        <row r="445">
          <cell r="A445">
            <v>3438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22403.290000000008</v>
          </cell>
        </row>
        <row r="446">
          <cell r="A446">
            <v>3439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3272.730000000005</v>
          </cell>
        </row>
        <row r="447">
          <cell r="A447">
            <v>3451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1222.0000000000023</v>
          </cell>
        </row>
        <row r="448">
          <cell r="A448">
            <v>3460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8351.2699999999968</v>
          </cell>
        </row>
        <row r="449">
          <cell r="A449">
            <v>3470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26553.769999999997</v>
          </cell>
        </row>
        <row r="450">
          <cell r="A450">
            <v>3482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77511.700000000012</v>
          </cell>
        </row>
        <row r="451">
          <cell r="A451">
            <v>3488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5528.6800000000158</v>
          </cell>
        </row>
        <row r="452">
          <cell r="A452">
            <v>3491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3223.6600000000003</v>
          </cell>
        </row>
        <row r="453">
          <cell r="A453">
            <v>3523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46111.929999999906</v>
          </cell>
        </row>
        <row r="454">
          <cell r="A454">
            <v>3541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10910.700000000015</v>
          </cell>
        </row>
        <row r="455">
          <cell r="A455">
            <v>3544</v>
          </cell>
          <cell r="J455">
            <v>610.08000000000004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3602.6400000000103</v>
          </cell>
        </row>
        <row r="456">
          <cell r="A456">
            <v>3546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12692.159999999993</v>
          </cell>
        </row>
        <row r="457">
          <cell r="A457">
            <v>3552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12051.359999999977</v>
          </cell>
        </row>
        <row r="458">
          <cell r="A458">
            <v>3560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25861.599999999999</v>
          </cell>
        </row>
        <row r="459">
          <cell r="A459">
            <v>3580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-71.03</v>
          </cell>
        </row>
        <row r="460">
          <cell r="A460">
            <v>3589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4979.1600000000008</v>
          </cell>
        </row>
        <row r="461">
          <cell r="A461">
            <v>3598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-1149.81</v>
          </cell>
        </row>
        <row r="462">
          <cell r="A462">
            <v>3610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10429.199999999986</v>
          </cell>
        </row>
        <row r="463">
          <cell r="A463">
            <v>3634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6529.5500000000011</v>
          </cell>
        </row>
        <row r="464">
          <cell r="A464">
            <v>3649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9805.0199999999877</v>
          </cell>
        </row>
        <row r="465">
          <cell r="A465">
            <v>3658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4626.5800000000017</v>
          </cell>
        </row>
        <row r="466">
          <cell r="A466">
            <v>3662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4788.5600000000077</v>
          </cell>
        </row>
        <row r="467">
          <cell r="A467">
            <v>3680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1.6370904631912708E-11</v>
          </cell>
        </row>
        <row r="468">
          <cell r="A468">
            <v>3689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3607.7999999999943</v>
          </cell>
        </row>
        <row r="469">
          <cell r="A469">
            <v>3708</v>
          </cell>
          <cell r="J469">
            <v>60000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85224.949999999953</v>
          </cell>
        </row>
        <row r="470">
          <cell r="A470">
            <v>3711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39562.349999999984</v>
          </cell>
        </row>
        <row r="471">
          <cell r="A471">
            <v>3777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44278.799999999945</v>
          </cell>
        </row>
        <row r="472">
          <cell r="A472">
            <v>3792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3754.6999999999935</v>
          </cell>
        </row>
        <row r="473">
          <cell r="A473">
            <v>3807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4475.2999999999956</v>
          </cell>
        </row>
        <row r="474">
          <cell r="A474">
            <v>3808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13447.050000000003</v>
          </cell>
        </row>
        <row r="475">
          <cell r="A475">
            <v>3809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2909.5200000000018</v>
          </cell>
        </row>
        <row r="476">
          <cell r="AE476" t="e">
            <v>#VALUE!</v>
          </cell>
          <cell r="AF476" t="e">
            <v>#VALUE!</v>
          </cell>
          <cell r="AG476" t="e">
            <v>#VALUE!</v>
          </cell>
          <cell r="AH476">
            <v>0</v>
          </cell>
        </row>
        <row r="477">
          <cell r="A477">
            <v>3812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118.16</v>
          </cell>
        </row>
        <row r="478">
          <cell r="A478">
            <v>3814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9585.1299999999919</v>
          </cell>
        </row>
        <row r="479">
          <cell r="A479">
            <v>3854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2327.6200000000008</v>
          </cell>
        </row>
        <row r="480">
          <cell r="A480">
            <v>3863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1900.6300000000003</v>
          </cell>
        </row>
        <row r="481">
          <cell r="A481">
            <v>3868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6428.8799999999965</v>
          </cell>
        </row>
        <row r="482">
          <cell r="A482">
            <v>3876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22124.64999999998</v>
          </cell>
        </row>
        <row r="483">
          <cell r="A483">
            <v>3886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5819.0400000000081</v>
          </cell>
        </row>
        <row r="484">
          <cell r="A484">
            <v>3928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87.169999999999845</v>
          </cell>
        </row>
        <row r="485">
          <cell r="A485">
            <v>3946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4.5474735088646412E-13</v>
          </cell>
        </row>
        <row r="486">
          <cell r="A486">
            <v>3961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5.6843418860808015E-14</v>
          </cell>
        </row>
        <row r="487">
          <cell r="A487">
            <v>3987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3992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7904.4900000000125</v>
          </cell>
        </row>
        <row r="489">
          <cell r="A489">
            <v>4006</v>
          </cell>
          <cell r="J489">
            <v>5000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23843.089999999982</v>
          </cell>
        </row>
        <row r="490">
          <cell r="A490">
            <v>4026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302486.10999999993</v>
          </cell>
        </row>
        <row r="491">
          <cell r="A491">
            <v>4033</v>
          </cell>
          <cell r="J491">
            <v>15000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19990.629999999979</v>
          </cell>
        </row>
        <row r="492">
          <cell r="A492">
            <v>4045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30995.030000000013</v>
          </cell>
        </row>
        <row r="493">
          <cell r="A493">
            <v>4048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1.5631940186722204E-13</v>
          </cell>
        </row>
        <row r="494">
          <cell r="A494">
            <v>4098</v>
          </cell>
          <cell r="J494">
            <v>45000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270290.44999999995</v>
          </cell>
        </row>
        <row r="495">
          <cell r="A495">
            <v>4202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3665.9999999999995</v>
          </cell>
        </row>
        <row r="496">
          <cell r="A496">
            <v>4203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6703.0299999999979</v>
          </cell>
        </row>
        <row r="497">
          <cell r="A497">
            <v>4252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8664.3400000000074</v>
          </cell>
        </row>
        <row r="498">
          <cell r="A498">
            <v>4274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3.5527136788005009E-15</v>
          </cell>
        </row>
        <row r="499">
          <cell r="A499">
            <v>4281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8694.2300000000032</v>
          </cell>
        </row>
        <row r="500">
          <cell r="A500">
            <v>4301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7448.3799999999856</v>
          </cell>
        </row>
        <row r="501">
          <cell r="A501">
            <v>4330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7286.75</v>
          </cell>
        </row>
        <row r="502">
          <cell r="A502">
            <v>4332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89569.609999999913</v>
          </cell>
        </row>
        <row r="503">
          <cell r="A503">
            <v>4349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14201.939999999984</v>
          </cell>
        </row>
        <row r="504">
          <cell r="A504">
            <v>4416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95796.490000000165</v>
          </cell>
        </row>
        <row r="505">
          <cell r="A505">
            <v>4448</v>
          </cell>
          <cell r="J505">
            <v>1780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950860.71999999869</v>
          </cell>
        </row>
        <row r="506">
          <cell r="A506">
            <v>4467</v>
          </cell>
          <cell r="J506">
            <v>30000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61958.69000000001</v>
          </cell>
        </row>
        <row r="507">
          <cell r="A507">
            <v>4471</v>
          </cell>
          <cell r="J507">
            <v>65000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95141.05999999991</v>
          </cell>
        </row>
        <row r="508">
          <cell r="A508">
            <v>4492</v>
          </cell>
          <cell r="J508">
            <v>0.01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0</v>
          </cell>
        </row>
        <row r="509">
          <cell r="A509">
            <v>4505</v>
          </cell>
          <cell r="J509">
            <v>180000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360964.67000000022</v>
          </cell>
        </row>
        <row r="510">
          <cell r="A510">
            <v>4506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31654.580000000016</v>
          </cell>
        </row>
        <row r="511">
          <cell r="A511">
            <v>4521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0</v>
          </cell>
        </row>
        <row r="512">
          <cell r="A512">
            <v>4544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500.00000000000364</v>
          </cell>
        </row>
        <row r="513">
          <cell r="A513">
            <v>4545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3879.340000000007</v>
          </cell>
        </row>
        <row r="514">
          <cell r="A514">
            <v>4554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2011.6399999999981</v>
          </cell>
        </row>
        <row r="515">
          <cell r="A515">
            <v>4555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15158.799999999963</v>
          </cell>
        </row>
        <row r="516">
          <cell r="A516">
            <v>4571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19749.770000000008</v>
          </cell>
        </row>
        <row r="517">
          <cell r="A517">
            <v>4587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7568.8700000000063</v>
          </cell>
        </row>
        <row r="518">
          <cell r="A518">
            <v>4595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1367.4699999999996</v>
          </cell>
        </row>
        <row r="519">
          <cell r="A519">
            <v>4598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17546.61000000003</v>
          </cell>
        </row>
        <row r="520">
          <cell r="A520">
            <v>4623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12071.55</v>
          </cell>
        </row>
        <row r="521">
          <cell r="A521">
            <v>4689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22112.349999999995</v>
          </cell>
        </row>
        <row r="522">
          <cell r="A522">
            <v>4695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8617.9999999999964</v>
          </cell>
        </row>
        <row r="523">
          <cell r="A523">
            <v>4699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51428.360000000044</v>
          </cell>
        </row>
        <row r="524">
          <cell r="A524">
            <v>4787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2166.8099999999995</v>
          </cell>
        </row>
        <row r="525">
          <cell r="A525">
            <v>4847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4911.08</v>
          </cell>
        </row>
        <row r="526">
          <cell r="A526">
            <v>4848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8437.6100000000042</v>
          </cell>
        </row>
        <row r="527">
          <cell r="A527">
            <v>4873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16113.359999999997</v>
          </cell>
        </row>
        <row r="528">
          <cell r="A528">
            <v>4892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8899.2400000000052</v>
          </cell>
        </row>
        <row r="529">
          <cell r="A529">
            <v>557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8741.1099999999788</v>
          </cell>
        </row>
        <row r="530">
          <cell r="A530">
            <v>4910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18587.770000000091</v>
          </cell>
        </row>
        <row r="531">
          <cell r="A531">
            <v>4923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12454.330000000013</v>
          </cell>
        </row>
        <row r="532">
          <cell r="A532">
            <v>4947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23594.200000000037</v>
          </cell>
        </row>
        <row r="533">
          <cell r="A533">
            <v>4973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9798.939999999986</v>
          </cell>
        </row>
        <row r="534">
          <cell r="A534">
            <v>4981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7639.3400000000038</v>
          </cell>
        </row>
        <row r="535">
          <cell r="A535">
            <v>4990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2411.8899999999994</v>
          </cell>
        </row>
        <row r="536">
          <cell r="A536">
            <v>5042</v>
          </cell>
          <cell r="J536">
            <v>650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634.61000000000058</v>
          </cell>
        </row>
        <row r="537">
          <cell r="A537">
            <v>5125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8990.4100000000108</v>
          </cell>
        </row>
        <row r="538">
          <cell r="A538">
            <v>5130</v>
          </cell>
          <cell r="J538">
            <v>2000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5324.2400000000016</v>
          </cell>
        </row>
        <row r="539">
          <cell r="A539">
            <v>5140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4073.3300000000227</v>
          </cell>
        </row>
        <row r="540">
          <cell r="A540">
            <v>5156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0</v>
          </cell>
        </row>
        <row r="541">
          <cell r="A541">
            <v>5162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0</v>
          </cell>
        </row>
        <row r="542">
          <cell r="A542">
            <v>5166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4314.0999999999913</v>
          </cell>
        </row>
        <row r="543">
          <cell r="A543">
            <v>507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3256.9200000000037</v>
          </cell>
        </row>
        <row r="544">
          <cell r="A544">
            <v>5206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5441.1399999999976</v>
          </cell>
        </row>
        <row r="545">
          <cell r="A545">
            <v>504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3066.6399999999981</v>
          </cell>
        </row>
        <row r="546">
          <cell r="A546">
            <v>552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5528.0900000000011</v>
          </cell>
        </row>
        <row r="547">
          <cell r="A547">
            <v>5246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8437.0200000000059</v>
          </cell>
        </row>
        <row r="548">
          <cell r="A548">
            <v>5269</v>
          </cell>
          <cell r="J548">
            <v>24866.559999999998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3846.1500000000033</v>
          </cell>
        </row>
        <row r="549">
          <cell r="A549">
            <v>5297</v>
          </cell>
          <cell r="J549">
            <v>27616.75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118895.11000000009</v>
          </cell>
        </row>
        <row r="550">
          <cell r="A550">
            <v>5304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15996.960000000023</v>
          </cell>
        </row>
        <row r="551">
          <cell r="A551">
            <v>5331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16226.689999999997</v>
          </cell>
        </row>
        <row r="552">
          <cell r="A552">
            <v>5360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254029.57000000012</v>
          </cell>
        </row>
        <row r="553">
          <cell r="A553">
            <v>5365</v>
          </cell>
          <cell r="J553">
            <v>1349.75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22629.450000000066</v>
          </cell>
        </row>
        <row r="554">
          <cell r="A554">
            <v>5366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7339.8000000000011</v>
          </cell>
        </row>
        <row r="555">
          <cell r="A555">
            <v>5401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7021.5499999999975</v>
          </cell>
        </row>
        <row r="556">
          <cell r="A556">
            <v>5407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0</v>
          </cell>
        </row>
        <row r="557">
          <cell r="A557">
            <v>5408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2973.3399999999961</v>
          </cell>
        </row>
        <row r="558">
          <cell r="A558">
            <v>5410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2224.1599999999967</v>
          </cell>
        </row>
        <row r="559">
          <cell r="A559">
            <v>5412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11600.669999999987</v>
          </cell>
        </row>
        <row r="560">
          <cell r="A560">
            <v>5441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7600.7799999999934</v>
          </cell>
        </row>
        <row r="561">
          <cell r="A561">
            <v>5516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0</v>
          </cell>
        </row>
        <row r="562">
          <cell r="A562">
            <v>5532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28457.420000000006</v>
          </cell>
        </row>
        <row r="563">
          <cell r="A563">
            <v>5576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6122.5699999999852</v>
          </cell>
        </row>
        <row r="564">
          <cell r="A564">
            <v>5588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1920.2899999999961</v>
          </cell>
        </row>
        <row r="565">
          <cell r="A565">
            <v>5604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25385.759999999998</v>
          </cell>
        </row>
        <row r="566">
          <cell r="A566">
            <v>5633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8065.5500000000138</v>
          </cell>
        </row>
        <row r="567">
          <cell r="A567">
            <v>5647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1745.7100000000039</v>
          </cell>
        </row>
        <row r="568">
          <cell r="A568">
            <v>5648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8728.5600000000104</v>
          </cell>
        </row>
        <row r="569">
          <cell r="A569">
            <v>5677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7419.4199999999983</v>
          </cell>
        </row>
        <row r="570">
          <cell r="A570">
            <v>5686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160.08000000000015</v>
          </cell>
        </row>
        <row r="571">
          <cell r="A571">
            <v>5691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1803.7999999999952</v>
          </cell>
        </row>
        <row r="572">
          <cell r="A572">
            <v>5825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4655.229999999995</v>
          </cell>
        </row>
        <row r="573">
          <cell r="A573">
            <v>5837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836.55000000000064</v>
          </cell>
        </row>
        <row r="574">
          <cell r="A574">
            <v>5884</v>
          </cell>
          <cell r="J574">
            <v>37.86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0</v>
          </cell>
        </row>
        <row r="575">
          <cell r="A575">
            <v>5889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5851.8099999999995</v>
          </cell>
        </row>
        <row r="576">
          <cell r="A576">
            <v>5920</v>
          </cell>
          <cell r="J576">
            <v>23000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242700.41999999998</v>
          </cell>
        </row>
        <row r="577">
          <cell r="A577">
            <v>5933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10765.210000000015</v>
          </cell>
        </row>
        <row r="578">
          <cell r="A578">
            <v>5955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10823.409999999993</v>
          </cell>
        </row>
        <row r="579">
          <cell r="A579">
            <v>5962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6982.8500000000158</v>
          </cell>
        </row>
        <row r="580">
          <cell r="A580">
            <v>5976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3865.9300000000076</v>
          </cell>
        </row>
        <row r="581">
          <cell r="A581">
            <v>5981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7610.8300000000063</v>
          </cell>
        </row>
        <row r="582">
          <cell r="A582">
            <v>5985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872.86000000000104</v>
          </cell>
        </row>
        <row r="583">
          <cell r="A583">
            <v>5986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4655.2300000000068</v>
          </cell>
        </row>
        <row r="584">
          <cell r="A584">
            <v>6002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71093.690000000177</v>
          </cell>
        </row>
        <row r="585">
          <cell r="A585">
            <v>6074</v>
          </cell>
          <cell r="J585">
            <v>4000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6070.8199999999924</v>
          </cell>
        </row>
        <row r="586">
          <cell r="A586">
            <v>6082</v>
          </cell>
          <cell r="J586">
            <v>960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3953.9099999999953</v>
          </cell>
        </row>
        <row r="587">
          <cell r="A587">
            <v>6092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11638.080000000004</v>
          </cell>
        </row>
        <row r="588">
          <cell r="A588">
            <v>6106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276.14</v>
          </cell>
        </row>
        <row r="589">
          <cell r="A589">
            <v>6156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8171.0499999999865</v>
          </cell>
        </row>
        <row r="590">
          <cell r="A590">
            <v>6165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2.8421709430404007E-14</v>
          </cell>
        </row>
        <row r="591">
          <cell r="A591">
            <v>6192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11897.910000000014</v>
          </cell>
        </row>
        <row r="592">
          <cell r="A592">
            <v>6232</v>
          </cell>
          <cell r="J592">
            <v>645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21353.499999999971</v>
          </cell>
        </row>
        <row r="593">
          <cell r="A593">
            <v>6278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0</v>
          </cell>
        </row>
        <row r="594">
          <cell r="A594">
            <v>6333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4905.6100000000033</v>
          </cell>
        </row>
        <row r="595">
          <cell r="A595">
            <v>6374</v>
          </cell>
          <cell r="J595">
            <v>225.87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173753.26999999993</v>
          </cell>
        </row>
        <row r="596">
          <cell r="A596">
            <v>6460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11188.469999999968</v>
          </cell>
        </row>
        <row r="597">
          <cell r="A597">
            <v>6462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2620.380000000001</v>
          </cell>
        </row>
        <row r="598">
          <cell r="A598">
            <v>6476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872.85999999999865</v>
          </cell>
        </row>
        <row r="599">
          <cell r="A599">
            <v>6481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8574.9400000000023</v>
          </cell>
        </row>
        <row r="600">
          <cell r="A600">
            <v>6505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7866.4</v>
          </cell>
        </row>
        <row r="601">
          <cell r="A601">
            <v>6525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19890.59</v>
          </cell>
        </row>
        <row r="602">
          <cell r="A602">
            <v>6553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0</v>
          </cell>
        </row>
        <row r="603">
          <cell r="A603">
            <v>6558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8698.8700000000099</v>
          </cell>
        </row>
        <row r="604">
          <cell r="A604">
            <v>833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11639.810000000001</v>
          </cell>
        </row>
        <row r="605">
          <cell r="A605">
            <v>6701</v>
          </cell>
          <cell r="J605">
            <v>250000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850073.03000000084</v>
          </cell>
        </row>
        <row r="606">
          <cell r="A606">
            <v>6709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1446.6099999999969</v>
          </cell>
        </row>
        <row r="607">
          <cell r="A607">
            <v>6719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6361.3699999999963</v>
          </cell>
        </row>
        <row r="608">
          <cell r="A608">
            <v>6768</v>
          </cell>
          <cell r="J608">
            <v>65066.69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631928.99999999977</v>
          </cell>
        </row>
        <row r="609">
          <cell r="A609">
            <v>6771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121816.75999999998</v>
          </cell>
        </row>
        <row r="610">
          <cell r="A610">
            <v>6800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1221.9999999999991</v>
          </cell>
        </row>
        <row r="611">
          <cell r="A611">
            <v>6805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9067.2399999999925</v>
          </cell>
        </row>
        <row r="612">
          <cell r="A612">
            <v>6806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140.66999999999996</v>
          </cell>
        </row>
        <row r="613">
          <cell r="A613">
            <v>6809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149.83999999999986</v>
          </cell>
        </row>
        <row r="614">
          <cell r="A614">
            <v>6816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116681.72000000004</v>
          </cell>
        </row>
        <row r="615">
          <cell r="A615">
            <v>6827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125747.81</v>
          </cell>
        </row>
        <row r="616">
          <cell r="A616">
            <v>6846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7715.7499999999927</v>
          </cell>
        </row>
        <row r="617">
          <cell r="A617">
            <v>6847</v>
          </cell>
          <cell r="J617">
            <v>415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13952.390000000049</v>
          </cell>
        </row>
        <row r="618">
          <cell r="A618">
            <v>6870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7335.0400000000072</v>
          </cell>
        </row>
        <row r="619">
          <cell r="A619">
            <v>6879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7099.2399999999961</v>
          </cell>
        </row>
        <row r="620">
          <cell r="A620">
            <v>6888</v>
          </cell>
          <cell r="J620">
            <v>4412.79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84614.400000000081</v>
          </cell>
        </row>
        <row r="621">
          <cell r="A621">
            <v>6896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6512.2799999999934</v>
          </cell>
        </row>
        <row r="622">
          <cell r="A622">
            <v>6913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4819.0800000000181</v>
          </cell>
        </row>
        <row r="623">
          <cell r="A623">
            <v>6958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0</v>
          </cell>
        </row>
        <row r="624">
          <cell r="A624">
            <v>6966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341649.56000000006</v>
          </cell>
        </row>
        <row r="625">
          <cell r="A625">
            <v>6974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727.38000000000068</v>
          </cell>
        </row>
        <row r="626">
          <cell r="A626">
            <v>6980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1686.9700000000014</v>
          </cell>
        </row>
        <row r="627">
          <cell r="A627">
            <v>6981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9310.4599999999882</v>
          </cell>
        </row>
        <row r="628">
          <cell r="A628">
            <v>6986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6982.8500000000049</v>
          </cell>
        </row>
        <row r="629">
          <cell r="A629">
            <v>6990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2.8421709430404007E-13</v>
          </cell>
        </row>
        <row r="630">
          <cell r="A630">
            <v>6991</v>
          </cell>
          <cell r="J630">
            <v>100028.57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281520.54999999952</v>
          </cell>
        </row>
        <row r="631">
          <cell r="A631">
            <v>6997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-696.82000000000016</v>
          </cell>
        </row>
        <row r="632">
          <cell r="A632">
            <v>7040</v>
          </cell>
          <cell r="J632">
            <v>435.17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5.6843418860808015E-14</v>
          </cell>
        </row>
        <row r="633">
          <cell r="A633">
            <v>7042</v>
          </cell>
          <cell r="J633">
            <v>1429.58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1.1368683772161603E-13</v>
          </cell>
        </row>
        <row r="634">
          <cell r="A634">
            <v>7055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7.6849637764553336E-13</v>
          </cell>
        </row>
        <row r="635">
          <cell r="A635">
            <v>7083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0</v>
          </cell>
        </row>
        <row r="636">
          <cell r="A636">
            <v>7090</v>
          </cell>
          <cell r="J636">
            <v>400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1179.4800000000005</v>
          </cell>
        </row>
        <row r="637">
          <cell r="A637">
            <v>7102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7993.6999999999989</v>
          </cell>
        </row>
        <row r="638">
          <cell r="A638">
            <v>7116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16848.370000000006</v>
          </cell>
        </row>
        <row r="639">
          <cell r="A639">
            <v>7133</v>
          </cell>
          <cell r="J639">
            <v>281.64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19989.179999999971</v>
          </cell>
        </row>
        <row r="640">
          <cell r="A640">
            <v>7144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3800.0599999999995</v>
          </cell>
        </row>
        <row r="641">
          <cell r="A641">
            <v>7175</v>
          </cell>
          <cell r="J641">
            <v>1000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3991.1200000000035</v>
          </cell>
        </row>
        <row r="642">
          <cell r="A642">
            <v>7176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0</v>
          </cell>
        </row>
        <row r="643">
          <cell r="A643">
            <v>7177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82.36</v>
          </cell>
        </row>
        <row r="644">
          <cell r="A644">
            <v>7201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13176.759999999998</v>
          </cell>
        </row>
        <row r="645">
          <cell r="A645">
            <v>7202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7032.2500000000009</v>
          </cell>
        </row>
        <row r="646">
          <cell r="A646">
            <v>7231</v>
          </cell>
          <cell r="J646">
            <v>498.3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650.47999999999797</v>
          </cell>
        </row>
        <row r="647">
          <cell r="A647">
            <v>7239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3316.8499999999881</v>
          </cell>
        </row>
        <row r="648">
          <cell r="A648">
            <v>7267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16479.780000000021</v>
          </cell>
        </row>
        <row r="649">
          <cell r="A649">
            <v>7302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873.04999999999961</v>
          </cell>
        </row>
        <row r="650">
          <cell r="A650">
            <v>7324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9019.5099999999875</v>
          </cell>
        </row>
        <row r="651">
          <cell r="A651">
            <v>7422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120513.25999999989</v>
          </cell>
        </row>
        <row r="652">
          <cell r="A652">
            <v>7425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29876.920000000006</v>
          </cell>
        </row>
        <row r="653">
          <cell r="A653">
            <v>7432</v>
          </cell>
          <cell r="J653">
            <v>6478.14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15041.020000000011</v>
          </cell>
        </row>
        <row r="654">
          <cell r="A654">
            <v>7462</v>
          </cell>
          <cell r="J654">
            <v>7000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4980.9199999999983</v>
          </cell>
        </row>
        <row r="655">
          <cell r="A655">
            <v>7512</v>
          </cell>
          <cell r="J655">
            <v>6000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82462.500000000073</v>
          </cell>
        </row>
        <row r="656">
          <cell r="A656">
            <v>7556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4.0017766878008842E-11</v>
          </cell>
        </row>
        <row r="657">
          <cell r="A657">
            <v>7562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106569.7</v>
          </cell>
        </row>
        <row r="658">
          <cell r="A658">
            <v>7573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39955.569999999992</v>
          </cell>
        </row>
        <row r="659">
          <cell r="A659">
            <v>7625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1568.5499999999984</v>
          </cell>
        </row>
        <row r="660">
          <cell r="A660">
            <v>7637</v>
          </cell>
          <cell r="J660">
            <v>7000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13270.429999999998</v>
          </cell>
        </row>
        <row r="661">
          <cell r="A661">
            <v>7639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3852.8799999999997</v>
          </cell>
        </row>
        <row r="662">
          <cell r="A662">
            <v>7660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145.4800000000001</v>
          </cell>
        </row>
        <row r="663">
          <cell r="A663">
            <v>7704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6.8212102632969618E-13</v>
          </cell>
        </row>
        <row r="664">
          <cell r="A664">
            <v>7739</v>
          </cell>
          <cell r="J664">
            <v>800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2118.4100000000003</v>
          </cell>
        </row>
        <row r="665">
          <cell r="A665">
            <v>7789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13608.820000000002</v>
          </cell>
        </row>
        <row r="666">
          <cell r="A666">
            <v>7807</v>
          </cell>
          <cell r="J666">
            <v>640.19000000000005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9.0949470177292824E-13</v>
          </cell>
        </row>
        <row r="667">
          <cell r="A667">
            <v>7862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246.3800000000009</v>
          </cell>
        </row>
        <row r="668">
          <cell r="A668">
            <v>7924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12359.299999999996</v>
          </cell>
        </row>
        <row r="669">
          <cell r="A669">
            <v>7935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3032.0599999999986</v>
          </cell>
        </row>
        <row r="670">
          <cell r="A670">
            <v>7876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1.4210854715202004E-14</v>
          </cell>
        </row>
        <row r="671">
          <cell r="A671">
            <v>71201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1820.0200000000004</v>
          </cell>
        </row>
        <row r="672">
          <cell r="A672">
            <v>71205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1058.2099999999998</v>
          </cell>
        </row>
        <row r="673">
          <cell r="A673">
            <v>72102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-4.730000000000004</v>
          </cell>
        </row>
        <row r="674">
          <cell r="A674">
            <v>72201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5.8199999999999648</v>
          </cell>
        </row>
        <row r="675">
          <cell r="A675">
            <v>74000</v>
          </cell>
          <cell r="J675">
            <v>31182.25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30812.900000000005</v>
          </cell>
        </row>
        <row r="676">
          <cell r="A676">
            <v>74102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8605.489999999998</v>
          </cell>
        </row>
        <row r="677">
          <cell r="A677">
            <v>78110</v>
          </cell>
          <cell r="J677">
            <v>2500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3593.0300000000007</v>
          </cell>
        </row>
        <row r="678">
          <cell r="A678">
            <v>78206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3974.29</v>
          </cell>
        </row>
        <row r="679">
          <cell r="A679">
            <v>79000</v>
          </cell>
          <cell r="J679">
            <v>25039.75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16817.11</v>
          </cell>
        </row>
        <row r="680">
          <cell r="A680">
            <v>79001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3662.92</v>
          </cell>
        </row>
        <row r="681">
          <cell r="A681">
            <v>7920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5212.7300000000032</v>
          </cell>
        </row>
        <row r="682">
          <cell r="A682">
            <v>784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1.3642420526593924E-12</v>
          </cell>
        </row>
        <row r="683">
          <cell r="A683">
            <v>6998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12982.549999999987</v>
          </cell>
        </row>
        <row r="684">
          <cell r="A684">
            <v>2492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13103.500000000011</v>
          </cell>
        </row>
        <row r="685">
          <cell r="A685">
            <v>1534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8012.3499999999931</v>
          </cell>
        </row>
        <row r="686">
          <cell r="A686">
            <v>6995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8146.6600000000044</v>
          </cell>
        </row>
        <row r="687">
          <cell r="A687">
            <v>72106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28.21</v>
          </cell>
        </row>
        <row r="688">
          <cell r="A688">
            <v>78209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686.94000000000028</v>
          </cell>
        </row>
        <row r="689">
          <cell r="A689">
            <v>5101</v>
          </cell>
          <cell r="J689">
            <v>480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1555.0599999999995</v>
          </cell>
        </row>
        <row r="690">
          <cell r="A690">
            <v>79108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1796.84</v>
          </cell>
        </row>
        <row r="691">
          <cell r="A691">
            <v>79010</v>
          </cell>
          <cell r="J691">
            <v>10000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10000</v>
          </cell>
        </row>
        <row r="692">
          <cell r="A692">
            <v>74014</v>
          </cell>
          <cell r="J692">
            <v>400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851.1899999999996</v>
          </cell>
        </row>
        <row r="693">
          <cell r="A693">
            <v>75011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931.03999999999985</v>
          </cell>
        </row>
        <row r="694">
          <cell r="A694">
            <v>77012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104.71000000000004</v>
          </cell>
        </row>
        <row r="695">
          <cell r="A695">
            <v>3093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16293.939999999995</v>
          </cell>
        </row>
        <row r="696">
          <cell r="A696">
            <v>5934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0</v>
          </cell>
        </row>
        <row r="697">
          <cell r="A697">
            <v>1460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3500.2700000000063</v>
          </cell>
        </row>
        <row r="698">
          <cell r="A698">
            <v>73000</v>
          </cell>
          <cell r="J698">
            <v>5000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41047.18</v>
          </cell>
        </row>
        <row r="699">
          <cell r="A699">
            <v>73005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330.16</v>
          </cell>
        </row>
        <row r="700">
          <cell r="A700">
            <v>2944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3067.4000000000005</v>
          </cell>
        </row>
        <row r="701">
          <cell r="A701">
            <v>77011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434.56999999999994</v>
          </cell>
        </row>
        <row r="702">
          <cell r="A702">
            <v>77014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814.66999999999973</v>
          </cell>
        </row>
        <row r="703">
          <cell r="A703">
            <v>1954</v>
          </cell>
          <cell r="J703">
            <v>1000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18047.16</v>
          </cell>
        </row>
        <row r="704">
          <cell r="A704">
            <v>79113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675.30000000000018</v>
          </cell>
        </row>
        <row r="705">
          <cell r="A705">
            <v>77000</v>
          </cell>
          <cell r="J705">
            <v>2000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2479.7399999999998</v>
          </cell>
        </row>
        <row r="706">
          <cell r="A706">
            <v>74114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698.28999999999951</v>
          </cell>
        </row>
        <row r="707">
          <cell r="A707">
            <v>3087</v>
          </cell>
          <cell r="J707">
            <v>2251.44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2475.2599999999966</v>
          </cell>
        </row>
        <row r="708">
          <cell r="A708">
            <v>75012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121.48000000000002</v>
          </cell>
        </row>
        <row r="709">
          <cell r="A709">
            <v>71009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116.3799999999992</v>
          </cell>
        </row>
        <row r="710">
          <cell r="A710">
            <v>74017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1048.01</v>
          </cell>
        </row>
        <row r="711">
          <cell r="A711">
            <v>2678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2326.5099999999948</v>
          </cell>
        </row>
        <row r="712">
          <cell r="A712">
            <v>75000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814.16</v>
          </cell>
        </row>
        <row r="713">
          <cell r="A713">
            <v>6009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0</v>
          </cell>
        </row>
        <row r="714">
          <cell r="A714">
            <v>89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27176.75</v>
          </cell>
        </row>
        <row r="715">
          <cell r="A715">
            <v>2768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11638.080000000005</v>
          </cell>
        </row>
        <row r="716">
          <cell r="A716">
            <v>72003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82.03</v>
          </cell>
        </row>
        <row r="717">
          <cell r="A717">
            <v>74117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49.460000000000022</v>
          </cell>
        </row>
        <row r="718">
          <cell r="A718">
            <v>79114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535.35999999999967</v>
          </cell>
        </row>
        <row r="719">
          <cell r="A719">
            <v>7883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3590.1400000000003</v>
          </cell>
        </row>
        <row r="720">
          <cell r="A720">
            <v>74019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17.46</v>
          </cell>
        </row>
        <row r="721">
          <cell r="A721">
            <v>75109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116.38000000000008</v>
          </cell>
        </row>
        <row r="722">
          <cell r="A722">
            <v>76120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3491.4199999999996</v>
          </cell>
        </row>
        <row r="723">
          <cell r="A723">
            <v>1023</v>
          </cell>
          <cell r="J723">
            <v>1269.22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1269.2199999999993</v>
          </cell>
        </row>
        <row r="724">
          <cell r="A724">
            <v>1162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465.53000000000009</v>
          </cell>
        </row>
        <row r="725">
          <cell r="A725">
            <v>3609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17999.999999999996</v>
          </cell>
        </row>
        <row r="726">
          <cell r="A726">
            <v>4179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27931.39</v>
          </cell>
        </row>
        <row r="727">
          <cell r="A727">
            <v>4779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9601.4199999999983</v>
          </cell>
        </row>
        <row r="728">
          <cell r="A728">
            <v>6564</v>
          </cell>
          <cell r="J728">
            <v>7000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8693.68</v>
          </cell>
        </row>
        <row r="729">
          <cell r="A729">
            <v>7516</v>
          </cell>
          <cell r="J729">
            <v>1100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3740.9</v>
          </cell>
        </row>
        <row r="730">
          <cell r="A730">
            <v>72000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944.3</v>
          </cell>
        </row>
        <row r="731">
          <cell r="A731">
            <v>72006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581.07000000000016</v>
          </cell>
        </row>
        <row r="732">
          <cell r="A732">
            <v>75018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314.23</v>
          </cell>
        </row>
        <row r="733">
          <cell r="A733">
            <v>76114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0</v>
          </cell>
        </row>
        <row r="734">
          <cell r="A734">
            <v>77006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1445.5</v>
          </cell>
        </row>
        <row r="735">
          <cell r="A735">
            <v>79121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12.7</v>
          </cell>
        </row>
        <row r="736">
          <cell r="A736" t="str">
            <v>2055-1</v>
          </cell>
          <cell r="AH736">
            <v>0</v>
          </cell>
        </row>
        <row r="737">
          <cell r="A737" t="str">
            <v>4098-1</v>
          </cell>
          <cell r="AH737">
            <v>0</v>
          </cell>
        </row>
        <row r="738">
          <cell r="A738" t="str">
            <v>6701-1</v>
          </cell>
          <cell r="AH738">
            <v>0</v>
          </cell>
        </row>
        <row r="739">
          <cell r="A739" t="str">
            <v>6768-1</v>
          </cell>
          <cell r="AH739">
            <v>0</v>
          </cell>
        </row>
        <row r="740">
          <cell r="A740" t="str">
            <v>6771-1</v>
          </cell>
          <cell r="AH740">
            <v>0</v>
          </cell>
        </row>
        <row r="741">
          <cell r="A741">
            <v>4940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7855.7000000000025</v>
          </cell>
        </row>
        <row r="743">
          <cell r="J743">
            <v>24776600.639999982</v>
          </cell>
          <cell r="AE743">
            <v>10756127.170000002</v>
          </cell>
          <cell r="AF743">
            <v>3000</v>
          </cell>
          <cell r="AG743">
            <v>8241.4199999999983</v>
          </cell>
          <cell r="AH743">
            <v>38210753.89000006</v>
          </cell>
        </row>
        <row r="744">
          <cell r="J744">
            <v>-13262463.55999998</v>
          </cell>
          <cell r="AE744" t="e">
            <v>#VALUE!</v>
          </cell>
          <cell r="AF744" t="e">
            <v>#VALUE!</v>
          </cell>
          <cell r="AG744" t="e">
            <v>#VALUE!</v>
          </cell>
          <cell r="AH744">
            <v>11579552.6199999</v>
          </cell>
        </row>
        <row r="750">
          <cell r="J750">
            <v>14626.74</v>
          </cell>
        </row>
        <row r="751">
          <cell r="J751">
            <v>10478.540000000001</v>
          </cell>
        </row>
      </sheetData>
      <sheetData sheetId="15">
        <row r="45">
          <cell r="A45">
            <v>9188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G957"/>
  <sheetViews>
    <sheetView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D206" sqref="D206"/>
    </sheetView>
  </sheetViews>
  <sheetFormatPr defaultColWidth="8.85546875" defaultRowHeight="15" x14ac:dyDescent="0.25"/>
  <cols>
    <col min="1" max="1" width="8.28515625" style="25" bestFit="1" customWidth="1"/>
    <col min="2" max="2" width="88.28515625" style="6" customWidth="1"/>
    <col min="3" max="3" width="14.85546875" style="6" customWidth="1"/>
    <col min="4" max="4" width="16.7109375" style="6" customWidth="1"/>
    <col min="5" max="5" width="18.42578125" style="6" customWidth="1"/>
    <col min="6" max="6" width="7.140625" style="6" customWidth="1"/>
    <col min="7" max="7" width="16.140625" style="6" customWidth="1"/>
    <col min="8" max="8" width="14.5703125" style="6" customWidth="1"/>
    <col min="9" max="10" width="16.5703125" style="6" customWidth="1"/>
    <col min="11" max="11" width="6.85546875" style="6" customWidth="1"/>
    <col min="12" max="12" width="16.28515625" style="6" customWidth="1"/>
    <col min="13" max="13" width="15.5703125" style="6" customWidth="1"/>
    <col min="14" max="14" width="16.28515625" style="41" hidden="1" customWidth="1"/>
    <col min="15" max="18" width="14" style="42" hidden="1" customWidth="1"/>
    <col min="19" max="16384" width="8.85546875" style="6"/>
  </cols>
  <sheetData>
    <row r="1" spans="1:85" x14ac:dyDescent="0.25">
      <c r="B1" s="135"/>
      <c r="F1" s="7"/>
      <c r="G1" s="7"/>
      <c r="H1" s="7"/>
      <c r="I1" s="7"/>
      <c r="J1" s="7"/>
      <c r="K1" s="7"/>
      <c r="L1" s="7"/>
      <c r="M1" s="7"/>
    </row>
    <row r="2" spans="1:85" x14ac:dyDescent="0.25">
      <c r="A2" s="217" t="s">
        <v>8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85" x14ac:dyDescent="0.25">
      <c r="A3" s="219">
        <v>46171</v>
      </c>
      <c r="B3" s="219"/>
      <c r="C3" s="219"/>
      <c r="D3" s="219"/>
      <c r="E3" s="219"/>
      <c r="F3" s="220"/>
      <c r="G3" s="220"/>
      <c r="H3" s="220"/>
      <c r="I3" s="220"/>
      <c r="J3" s="220"/>
    </row>
    <row r="5" spans="1:85" s="25" customFormat="1" ht="14.45" customHeight="1" x14ac:dyDescent="0.25">
      <c r="A5" s="221" t="s">
        <v>7</v>
      </c>
      <c r="B5" s="221" t="s">
        <v>44</v>
      </c>
      <c r="C5" s="223" t="s">
        <v>27</v>
      </c>
      <c r="D5" s="225" t="s">
        <v>25</v>
      </c>
      <c r="E5" s="225"/>
      <c r="F5" s="225"/>
      <c r="G5" s="225"/>
      <c r="H5" s="223" t="s">
        <v>28</v>
      </c>
      <c r="I5" s="225" t="s">
        <v>26</v>
      </c>
      <c r="J5" s="226"/>
      <c r="K5" s="226"/>
      <c r="L5" s="226"/>
      <c r="M5" s="227" t="s">
        <v>37</v>
      </c>
      <c r="N5" s="228" t="s">
        <v>30</v>
      </c>
      <c r="O5" s="215" t="s">
        <v>33</v>
      </c>
      <c r="P5" s="215" t="s">
        <v>34</v>
      </c>
      <c r="Q5" s="215" t="s">
        <v>35</v>
      </c>
      <c r="R5" s="215" t="s">
        <v>38</v>
      </c>
    </row>
    <row r="6" spans="1:85" s="25" customFormat="1" ht="52.5" customHeight="1" x14ac:dyDescent="0.25">
      <c r="A6" s="222"/>
      <c r="B6" s="222"/>
      <c r="C6" s="224"/>
      <c r="D6" s="133" t="s">
        <v>36</v>
      </c>
      <c r="E6" s="133" t="s">
        <v>29</v>
      </c>
      <c r="F6" s="133" t="s">
        <v>4</v>
      </c>
      <c r="G6" s="133" t="s">
        <v>5</v>
      </c>
      <c r="H6" s="224"/>
      <c r="I6" s="133" t="s">
        <v>36</v>
      </c>
      <c r="J6" s="133" t="s">
        <v>29</v>
      </c>
      <c r="K6" s="133" t="s">
        <v>4</v>
      </c>
      <c r="L6" s="133" t="s">
        <v>5</v>
      </c>
      <c r="M6" s="226"/>
      <c r="N6" s="229"/>
      <c r="O6" s="216"/>
      <c r="P6" s="216"/>
      <c r="Q6" s="216"/>
      <c r="R6" s="216"/>
    </row>
    <row r="7" spans="1:85" s="9" customFormat="1" ht="15" hidden="1" customHeight="1" x14ac:dyDescent="0.25">
      <c r="A7" s="12"/>
      <c r="B7" s="5" t="s">
        <v>20</v>
      </c>
      <c r="C7" s="12"/>
      <c r="D7" s="14"/>
      <c r="E7" s="14"/>
      <c r="F7" s="14"/>
      <c r="G7" s="14"/>
      <c r="H7" s="12"/>
      <c r="I7" s="14"/>
      <c r="J7" s="14"/>
      <c r="K7" s="14"/>
      <c r="L7" s="14"/>
      <c r="M7" s="15"/>
      <c r="N7" s="58"/>
      <c r="O7" s="58"/>
      <c r="P7" s="58"/>
      <c r="Q7" s="58"/>
      <c r="R7" s="58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</row>
    <row r="8" spans="1:85" s="20" customFormat="1" ht="14.25" hidden="1" customHeight="1" x14ac:dyDescent="0.2">
      <c r="A8" s="18"/>
      <c r="B8" s="4" t="s">
        <v>2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59"/>
      <c r="O8" s="59"/>
      <c r="P8" s="59"/>
      <c r="Q8" s="59"/>
      <c r="R8" s="59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</row>
    <row r="9" spans="1:85" s="8" customFormat="1" ht="15" hidden="1" customHeight="1" x14ac:dyDescent="0.25">
      <c r="A9" s="27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0"/>
      <c r="O9" s="50"/>
      <c r="P9" s="50"/>
      <c r="Q9" s="50"/>
      <c r="R9" s="5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</row>
    <row r="10" spans="1:85" s="8" customFormat="1" ht="15" hidden="1" customHeight="1" x14ac:dyDescent="0.25">
      <c r="A10" s="27"/>
      <c r="B10" s="4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60"/>
      <c r="O10" s="60"/>
      <c r="P10" s="60"/>
      <c r="Q10" s="60"/>
      <c r="R10" s="6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</row>
    <row r="11" spans="1:85" s="8" customFormat="1" ht="15" hidden="1" customHeight="1" x14ac:dyDescent="0.25">
      <c r="A11" s="27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0"/>
      <c r="O11" s="50"/>
      <c r="P11" s="50"/>
      <c r="Q11" s="50"/>
      <c r="R11" s="50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</row>
    <row r="12" spans="1:85" s="8" customFormat="1" ht="15" hidden="1" customHeight="1" x14ac:dyDescent="0.25">
      <c r="A12" s="27"/>
      <c r="B12" s="4" t="s">
        <v>18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60"/>
      <c r="O12" s="60"/>
      <c r="P12" s="60"/>
      <c r="Q12" s="60"/>
      <c r="R12" s="6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</row>
    <row r="13" spans="1:85" s="8" customFormat="1" ht="15" hidden="1" customHeight="1" x14ac:dyDescent="0.25">
      <c r="A13" s="27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0"/>
      <c r="O13" s="50"/>
      <c r="P13" s="50"/>
      <c r="Q13" s="50"/>
      <c r="R13" s="5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</row>
    <row r="14" spans="1:85" s="8" customFormat="1" ht="33" hidden="1" customHeight="1" x14ac:dyDescent="0.25">
      <c r="A14" s="27"/>
      <c r="B14" s="4" t="s">
        <v>19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60"/>
      <c r="O14" s="60"/>
      <c r="P14" s="60"/>
      <c r="Q14" s="60"/>
      <c r="R14" s="6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</row>
    <row r="15" spans="1:85" x14ac:dyDescent="0.25">
      <c r="A15" s="27"/>
      <c r="B15" s="4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1"/>
      <c r="O15" s="61"/>
      <c r="P15" s="61"/>
      <c r="Q15" s="61"/>
      <c r="R15" s="61"/>
    </row>
    <row r="16" spans="1:85" x14ac:dyDescent="0.25">
      <c r="A16" s="27"/>
      <c r="B16" s="4" t="s">
        <v>41</v>
      </c>
      <c r="C16" s="10">
        <v>0</v>
      </c>
      <c r="D16" s="10">
        <v>3964295.38</v>
      </c>
      <c r="E16" s="10">
        <v>3891469.7999999993</v>
      </c>
      <c r="F16" s="10">
        <v>98.16296282140307</v>
      </c>
      <c r="G16" s="10">
        <v>72825.580000000453</v>
      </c>
      <c r="H16" s="10">
        <v>227.63000000001193</v>
      </c>
      <c r="I16" s="10">
        <v>947123.70999999973</v>
      </c>
      <c r="J16" s="10">
        <v>874525.76</v>
      </c>
      <c r="K16" s="10">
        <v>92.334903114187711</v>
      </c>
      <c r="L16" s="10">
        <v>72597.94999999975</v>
      </c>
      <c r="M16" s="10">
        <v>72825.579999999754</v>
      </c>
      <c r="N16" s="60"/>
      <c r="O16" s="60"/>
      <c r="P16" s="60"/>
      <c r="Q16" s="60"/>
      <c r="R16" s="60"/>
    </row>
    <row r="17" spans="1:85" s="106" customFormat="1" hidden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17"/>
      <c r="N17" s="23"/>
      <c r="O17" s="23"/>
      <c r="P17" s="23"/>
      <c r="Q17" s="23"/>
      <c r="R17" s="2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</row>
    <row r="18" spans="1:85" x14ac:dyDescent="0.25">
      <c r="A18" s="2">
        <v>482</v>
      </c>
      <c r="B18" s="2" t="s">
        <v>43</v>
      </c>
      <c r="C18" s="2">
        <v>0</v>
      </c>
      <c r="D18" s="2">
        <v>3941793.21</v>
      </c>
      <c r="E18" s="2">
        <v>3872284.4799999995</v>
      </c>
      <c r="F18" s="2">
        <v>98.236621600959111</v>
      </c>
      <c r="G18" s="2">
        <v>69508.730000000447</v>
      </c>
      <c r="H18" s="2">
        <v>0</v>
      </c>
      <c r="I18" s="2">
        <v>940490.00999999978</v>
      </c>
      <c r="J18" s="2">
        <v>870981.28</v>
      </c>
      <c r="K18" s="2">
        <v>92.609306929267674</v>
      </c>
      <c r="L18" s="2">
        <v>69508.729999999749</v>
      </c>
      <c r="M18" s="99">
        <v>69508.729999999749</v>
      </c>
      <c r="N18" s="23"/>
      <c r="O18" s="23"/>
      <c r="P18" s="23"/>
      <c r="Q18" s="23"/>
      <c r="R18" s="23"/>
    </row>
    <row r="19" spans="1:85" s="106" customFormat="1" hidden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17"/>
      <c r="N19" s="23"/>
      <c r="O19" s="23"/>
      <c r="P19" s="23"/>
      <c r="Q19" s="23"/>
      <c r="R19" s="23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</row>
    <row r="20" spans="1:85" s="24" customFormat="1" hidden="1" x14ac:dyDescent="0.25">
      <c r="A20" s="23"/>
      <c r="B20" s="23"/>
      <c r="C20" s="23"/>
      <c r="D20" s="117"/>
      <c r="E20" s="117"/>
      <c r="F20" s="23"/>
      <c r="G20" s="23"/>
      <c r="H20" s="23"/>
      <c r="I20" s="23"/>
      <c r="J20" s="23"/>
      <c r="K20" s="23"/>
      <c r="L20" s="23"/>
      <c r="M20" s="117"/>
      <c r="N20" s="23"/>
      <c r="O20" s="23"/>
      <c r="P20" s="23"/>
      <c r="Q20" s="23"/>
      <c r="R20" s="2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</row>
    <row r="21" spans="1:85" s="24" customFormat="1" hidden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17"/>
      <c r="N21" s="23"/>
      <c r="O21" s="23"/>
      <c r="P21" s="23"/>
      <c r="Q21" s="23"/>
      <c r="R21" s="2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</row>
    <row r="22" spans="1:85" s="24" customFormat="1" hidden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17"/>
      <c r="N22" s="23"/>
      <c r="O22" s="23"/>
      <c r="P22" s="23"/>
      <c r="Q22" s="23"/>
      <c r="R22" s="23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</row>
    <row r="23" spans="1:85" s="24" customFormat="1" hidden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17"/>
      <c r="N23" s="23"/>
      <c r="O23" s="23"/>
      <c r="P23" s="23"/>
      <c r="Q23" s="23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</row>
    <row r="24" spans="1:85" s="24" customFormat="1" hidden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17"/>
      <c r="N24" s="23"/>
      <c r="O24" s="23"/>
      <c r="P24" s="23"/>
      <c r="Q24" s="23"/>
      <c r="R24" s="2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</row>
    <row r="25" spans="1:85" s="24" customFormat="1" hidden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17"/>
      <c r="N25" s="23"/>
      <c r="O25" s="23"/>
      <c r="P25" s="23"/>
      <c r="Q25" s="23"/>
      <c r="R25" s="2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</row>
    <row r="26" spans="1:85" s="24" customFormat="1" hidden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17"/>
      <c r="N26" s="23"/>
      <c r="O26" s="23"/>
      <c r="P26" s="23"/>
      <c r="Q26" s="23"/>
      <c r="R26" s="23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</row>
    <row r="27" spans="1:85" s="100" customFormat="1" hidden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17"/>
      <c r="N27" s="23"/>
      <c r="O27" s="23"/>
      <c r="P27" s="23"/>
      <c r="Q27" s="23"/>
      <c r="R27" s="23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</row>
    <row r="28" spans="1:85" s="24" customFormat="1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17"/>
      <c r="N28" s="23"/>
      <c r="O28" s="23"/>
      <c r="P28" s="23"/>
      <c r="Q28" s="23"/>
      <c r="R28" s="23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</row>
    <row r="29" spans="1:85" s="100" customFormat="1" hidden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7"/>
      <c r="N29" s="23"/>
      <c r="O29" s="23"/>
      <c r="P29" s="23"/>
      <c r="Q29" s="23"/>
      <c r="R29" s="23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</row>
    <row r="30" spans="1:85" s="24" customFormat="1" hidden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17"/>
      <c r="N30" s="23"/>
      <c r="O30" s="23"/>
      <c r="P30" s="23"/>
      <c r="Q30" s="23"/>
      <c r="R30" s="23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</row>
    <row r="31" spans="1:85" s="24" customFormat="1" hidden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117"/>
      <c r="N31" s="23"/>
      <c r="O31" s="23"/>
      <c r="P31" s="23"/>
      <c r="Q31" s="23"/>
      <c r="R31" s="23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</row>
    <row r="32" spans="1:85" s="24" customFormat="1" hidden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17"/>
      <c r="N32" s="23"/>
      <c r="O32" s="23"/>
      <c r="P32" s="23"/>
      <c r="Q32" s="23"/>
      <c r="R32" s="23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</row>
    <row r="33" spans="1:85" s="24" customFormat="1" hidden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17"/>
      <c r="N33" s="23"/>
      <c r="O33" s="23"/>
      <c r="P33" s="23"/>
      <c r="Q33" s="23"/>
      <c r="R33" s="23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</row>
    <row r="34" spans="1:85" s="24" customFormat="1" hidden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17"/>
      <c r="N34" s="23"/>
      <c r="O34" s="23"/>
      <c r="P34" s="23"/>
      <c r="Q34" s="23"/>
      <c r="R34" s="23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</row>
    <row r="35" spans="1:85" s="24" customFormat="1" hidden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17"/>
      <c r="N35" s="23"/>
      <c r="O35" s="23"/>
      <c r="P35" s="23"/>
      <c r="Q35" s="23"/>
      <c r="R35" s="23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</row>
    <row r="36" spans="1:85" s="24" customFormat="1" hidden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17"/>
      <c r="N36" s="23"/>
      <c r="O36" s="23"/>
      <c r="P36" s="23"/>
      <c r="Q36" s="23"/>
      <c r="R36" s="23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</row>
    <row r="37" spans="1:85" s="24" customFormat="1" hidden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17"/>
      <c r="N37" s="23"/>
      <c r="O37" s="23"/>
      <c r="P37" s="23"/>
      <c r="Q37" s="23"/>
      <c r="R37" s="23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</row>
    <row r="38" spans="1:85" s="24" customFormat="1" hidden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17"/>
      <c r="N38" s="23"/>
      <c r="O38" s="23"/>
      <c r="P38" s="23"/>
      <c r="Q38" s="23"/>
      <c r="R38" s="23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</row>
    <row r="39" spans="1:85" s="24" customFormat="1" hidden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117"/>
      <c r="N39" s="23"/>
      <c r="O39" s="23"/>
      <c r="P39" s="23"/>
      <c r="Q39" s="23"/>
      <c r="R39" s="2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</row>
    <row r="40" spans="1:85" s="24" customFormat="1" hidden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17"/>
      <c r="N40" s="23"/>
      <c r="O40" s="23"/>
      <c r="P40" s="23"/>
      <c r="Q40" s="23"/>
      <c r="R40" s="23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</row>
    <row r="41" spans="1:85" s="24" customFormat="1" hidden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117"/>
      <c r="N41" s="23"/>
      <c r="O41" s="23"/>
      <c r="P41" s="23"/>
      <c r="Q41" s="23"/>
      <c r="R41" s="23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</row>
    <row r="42" spans="1:85" s="45" customFormat="1" hidden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117"/>
      <c r="N42" s="23"/>
      <c r="O42" s="23"/>
      <c r="P42" s="23"/>
      <c r="Q42" s="23"/>
      <c r="R42" s="23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</row>
    <row r="43" spans="1:85" s="45" customFormat="1" hidden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17"/>
      <c r="N43" s="23"/>
      <c r="O43" s="23"/>
      <c r="P43" s="23"/>
      <c r="Q43" s="23"/>
      <c r="R43" s="23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</row>
    <row r="44" spans="1:85" x14ac:dyDescent="0.25">
      <c r="A44" s="2">
        <v>7239</v>
      </c>
      <c r="B44" s="2" t="s">
        <v>47</v>
      </c>
      <c r="C44" s="2">
        <v>0</v>
      </c>
      <c r="D44" s="2">
        <v>22502.170000000002</v>
      </c>
      <c r="E44" s="2">
        <v>19185.319999999989</v>
      </c>
      <c r="F44" s="2">
        <v>85.259866048474379</v>
      </c>
      <c r="G44" s="2">
        <v>3316.8500000000131</v>
      </c>
      <c r="H44" s="2">
        <v>227.63000000001193</v>
      </c>
      <c r="I44" s="2">
        <v>6633.7</v>
      </c>
      <c r="J44" s="2">
        <v>3544.48</v>
      </c>
      <c r="K44" s="2">
        <v>53.431418363809037</v>
      </c>
      <c r="L44" s="2">
        <v>3089.22</v>
      </c>
      <c r="M44" s="99">
        <v>3316.8500000000117</v>
      </c>
      <c r="N44" s="23"/>
      <c r="O44" s="23"/>
      <c r="P44" s="23"/>
      <c r="Q44" s="23"/>
      <c r="R44" s="23"/>
    </row>
    <row r="45" spans="1:85" s="45" customFormat="1" hidden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17"/>
      <c r="N45" s="23"/>
      <c r="O45" s="23"/>
      <c r="P45" s="23"/>
      <c r="Q45" s="23"/>
      <c r="R45" s="23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</row>
    <row r="46" spans="1:85" s="45" customFormat="1" hidden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17"/>
      <c r="N46" s="23"/>
      <c r="O46" s="23"/>
      <c r="P46" s="23"/>
      <c r="Q46" s="23"/>
      <c r="R46" s="23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</row>
    <row r="47" spans="1:85" s="45" customFormat="1" hidden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17"/>
      <c r="N47" s="23"/>
      <c r="O47" s="23"/>
      <c r="P47" s="23"/>
      <c r="Q47" s="23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</row>
    <row r="48" spans="1:85" s="45" customFormat="1" hidden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17"/>
      <c r="N48" s="23"/>
      <c r="O48" s="23"/>
      <c r="P48" s="23"/>
      <c r="Q48" s="23"/>
      <c r="R48" s="23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</row>
    <row r="49" spans="1:85" s="45" customFormat="1" hidden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17"/>
      <c r="N49" s="23"/>
      <c r="O49" s="23"/>
      <c r="P49" s="23"/>
      <c r="Q49" s="23"/>
      <c r="R49" s="23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</row>
    <row r="50" spans="1:85" s="24" customFormat="1" hidden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17"/>
      <c r="N50" s="23"/>
      <c r="O50" s="23"/>
      <c r="P50" s="23"/>
      <c r="Q50" s="23"/>
      <c r="R50" s="23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</row>
    <row r="51" spans="1:85" s="8" customFormat="1" hidden="1" x14ac:dyDescent="0.25">
      <c r="A51" s="27"/>
      <c r="B51" s="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53"/>
      <c r="N51" s="60" t="e">
        <f t="shared" ref="N51:R51" si="0">SUM(N52:N52)</f>
        <v>#VALUE!</v>
      </c>
      <c r="O51" s="60" t="e">
        <f t="shared" si="0"/>
        <v>#VALUE!</v>
      </c>
      <c r="P51" s="60" t="e">
        <f t="shared" si="0"/>
        <v>#VALUE!</v>
      </c>
      <c r="Q51" s="60" t="e">
        <f t="shared" si="0"/>
        <v>#VALUE!</v>
      </c>
      <c r="R51" s="60" t="e">
        <f t="shared" si="0"/>
        <v>#VALUE!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</row>
    <row r="52" spans="1:85" s="8" customFormat="1" hidden="1" x14ac:dyDescent="0.25">
      <c r="A52" s="27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9"/>
      <c r="N52" s="50" t="e">
        <f>SUMIF([1]май2026!$A$5:$A$3260,$A$17:$A$1353,[1]май2026!$J$5:$J$3260)</f>
        <v>#VALUE!</v>
      </c>
      <c r="O52" s="50" t="e">
        <f>SUMIF([1]май2026!$A$5:$A$3260,$A$17:$A$1353,[1]май2026!$AE$5:$AE$3260)</f>
        <v>#VALUE!</v>
      </c>
      <c r="P52" s="50" t="e">
        <f>SUMIF([1]май2026!$A$5:$A$3260,$A$17:$A$1353,[1]май2026!$AF$5:$AF$3260)</f>
        <v>#VALUE!</v>
      </c>
      <c r="Q52" s="50" t="e">
        <f>SUMIF([1]май2026!$A$5:$A$3260,$A$17:$A$1353,[1]май2026!$AG$5:$AG$3260)</f>
        <v>#VALUE!</v>
      </c>
      <c r="R52" s="50" t="e">
        <f>SUMIF([1]май2026!$A$5:$A$3260,$A$17:$A$1353,[1]май2026!$AH$5:$AH$3260)</f>
        <v>#VALUE!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</row>
    <row r="53" spans="1:85" s="8" customFormat="1" hidden="1" x14ac:dyDescent="0.25">
      <c r="A53" s="27"/>
      <c r="B53" s="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 t="e">
        <f t="shared" ref="N53" si="1">SUM(N54:N59)</f>
        <v>#VALUE!</v>
      </c>
      <c r="O53" s="10" t="e">
        <f t="shared" ref="O53" si="2">SUM(O54:O59)</f>
        <v>#VALUE!</v>
      </c>
      <c r="P53" s="10" t="e">
        <f t="shared" ref="P53:R53" si="3">SUM(P54:P59)</f>
        <v>#VALUE!</v>
      </c>
      <c r="Q53" s="10" t="e">
        <f t="shared" si="3"/>
        <v>#VALUE!</v>
      </c>
      <c r="R53" s="10" t="e">
        <f t="shared" si="3"/>
        <v>#VALUE!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</row>
    <row r="54" spans="1:85" s="8" customFormat="1" hidden="1" x14ac:dyDescent="0.25">
      <c r="A54" s="27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9"/>
      <c r="N54" s="50" t="e">
        <f>SUMIF([1]май2026!$A$5:$A$3260,$A$17:$A$1353,[1]май2026!$J$5:$J$3260)</f>
        <v>#VALUE!</v>
      </c>
      <c r="O54" s="50" t="e">
        <f>SUMIF([1]май2026!$A$5:$A$3260,$A$17:$A$1353,[1]май2026!$AE$5:$AE$3260)</f>
        <v>#VALUE!</v>
      </c>
      <c r="P54" s="50" t="e">
        <f>SUMIF([1]май2026!$A$5:$A$3260,$A$17:$A$1353,[1]май2026!$AF$5:$AF$3260)</f>
        <v>#VALUE!</v>
      </c>
      <c r="Q54" s="50" t="e">
        <f>SUMIF([1]май2026!$A$5:$A$3260,$A$17:$A$1353,[1]май2026!$AG$5:$AG$3260)</f>
        <v>#VALUE!</v>
      </c>
      <c r="R54" s="50" t="e">
        <f>SUMIF([1]май2026!$A$5:$A$3260,$A$17:$A$1353,[1]май2026!$AH$5:$AH$3260)</f>
        <v>#VALUE!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</row>
    <row r="55" spans="1:85" s="8" customFormat="1" hidden="1" x14ac:dyDescent="0.25">
      <c r="A55" s="27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9"/>
      <c r="N55" s="50" t="e">
        <f>SUMIF([1]май2026!$A$5:$A$3260,$A$17:$A$1353,[1]май2026!$J$5:$J$3260)</f>
        <v>#VALUE!</v>
      </c>
      <c r="O55" s="50" t="e">
        <f>SUMIF([1]май2026!$A$5:$A$3260,$A$17:$A$1353,[1]май2026!$AE$5:$AE$3260)</f>
        <v>#VALUE!</v>
      </c>
      <c r="P55" s="50" t="e">
        <f>SUMIF([1]май2026!$A$5:$A$3260,$A$17:$A$1353,[1]май2026!$AF$5:$AF$3260)</f>
        <v>#VALUE!</v>
      </c>
      <c r="Q55" s="50" t="e">
        <f>SUMIF([1]май2026!$A$5:$A$3260,$A$17:$A$1353,[1]май2026!$AG$5:$AG$3260)</f>
        <v>#VALUE!</v>
      </c>
      <c r="R55" s="50" t="e">
        <f>SUMIF([1]май2026!$A$5:$A$3260,$A$17:$A$1353,[1]май2026!$AH$5:$AH$3260)</f>
        <v>#VALUE!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</row>
    <row r="56" spans="1:85" s="8" customFormat="1" hidden="1" x14ac:dyDescent="0.25">
      <c r="A56" s="27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9"/>
      <c r="N56" s="50" t="e">
        <f>SUMIF([1]май2026!$A$5:$A$3260,$A$17:$A$1353,[1]май2026!$J$5:$J$3260)</f>
        <v>#VALUE!</v>
      </c>
      <c r="O56" s="50" t="e">
        <f>SUMIF([1]май2026!$A$5:$A$3260,$A$17:$A$1353,[1]май2026!$AE$5:$AE$3260)</f>
        <v>#VALUE!</v>
      </c>
      <c r="P56" s="50" t="e">
        <f>SUMIF([1]май2026!$A$5:$A$3260,$A$17:$A$1353,[1]май2026!$AF$5:$AF$3260)</f>
        <v>#VALUE!</v>
      </c>
      <c r="Q56" s="50" t="e">
        <f>SUMIF([1]май2026!$A$5:$A$3260,$A$17:$A$1353,[1]май2026!$AG$5:$AG$3260)</f>
        <v>#VALUE!</v>
      </c>
      <c r="R56" s="50" t="e">
        <f>SUMIF([1]май2026!$A$5:$A$3260,$A$17:$A$1353,[1]май2026!$AH$5:$AH$3260)</f>
        <v>#VALUE!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</row>
    <row r="57" spans="1:85" s="8" customFormat="1" hidden="1" x14ac:dyDescent="0.25">
      <c r="A57" s="27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9"/>
      <c r="N57" s="50" t="e">
        <f>SUMIF([1]май2026!$A$5:$A$3260,$A$17:$A$1353,[1]май2026!$J$5:$J$3260)</f>
        <v>#VALUE!</v>
      </c>
      <c r="O57" s="50" t="e">
        <f>SUMIF([1]май2026!$A$5:$A$3260,$A$17:$A$1353,[1]май2026!$AE$5:$AE$3260)</f>
        <v>#VALUE!</v>
      </c>
      <c r="P57" s="50" t="e">
        <f>SUMIF([1]май2026!$A$5:$A$3260,$A$17:$A$1353,[1]май2026!$AF$5:$AF$3260)</f>
        <v>#VALUE!</v>
      </c>
      <c r="Q57" s="50" t="e">
        <f>SUMIF([1]май2026!$A$5:$A$3260,$A$17:$A$1353,[1]май2026!$AG$5:$AG$3260)</f>
        <v>#VALUE!</v>
      </c>
      <c r="R57" s="50" t="e">
        <f>SUMIF([1]май2026!$A$5:$A$3260,$A$17:$A$1353,[1]май2026!$AH$5:$AH$3260)</f>
        <v>#VALUE!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</row>
    <row r="58" spans="1:85" s="8" customFormat="1" hidden="1" x14ac:dyDescent="0.25">
      <c r="A58" s="27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99"/>
      <c r="N58" s="50" t="e">
        <f>SUMIF([1]май2026!$A$5:$A$3260,$A$17:$A$1353,[1]май2026!$J$5:$J$3260)</f>
        <v>#VALUE!</v>
      </c>
      <c r="O58" s="50" t="e">
        <f>SUMIF([1]май2026!$A$5:$A$3260,$A$17:$A$1353,[1]май2026!$AE$5:$AE$3260)</f>
        <v>#VALUE!</v>
      </c>
      <c r="P58" s="50" t="e">
        <f>SUMIF([1]май2026!$A$5:$A$3260,$A$17:$A$1353,[1]май2026!$AF$5:$AF$3260)</f>
        <v>#VALUE!</v>
      </c>
      <c r="Q58" s="50" t="e">
        <f>SUMIF([1]май2026!$A$5:$A$3260,$A$17:$A$1353,[1]май2026!$AG$5:$AG$3260)</f>
        <v>#VALUE!</v>
      </c>
      <c r="R58" s="50" t="e">
        <f>SUMIF([1]май2026!$A$5:$A$3260,$A$17:$A$1353,[1]май2026!$AH$5:$AH$3260)</f>
        <v>#VALUE!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</row>
    <row r="59" spans="1:85" s="8" customFormat="1" hidden="1" x14ac:dyDescent="0.25">
      <c r="A59" s="27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99"/>
      <c r="N59" s="50" t="e">
        <f>SUMIF([1]май2026!$A$5:$A$3260,$A$17:$A$1353,[1]май2026!$J$5:$J$3260)</f>
        <v>#VALUE!</v>
      </c>
      <c r="O59" s="50" t="e">
        <f>SUMIF([1]май2026!$A$5:$A$3260,$A$17:$A$1353,[1]май2026!$AE$5:$AE$3260)</f>
        <v>#VALUE!</v>
      </c>
      <c r="P59" s="50" t="e">
        <f>SUMIF([1]май2026!$A$5:$A$3260,$A$17:$A$1353,[1]май2026!$AF$5:$AF$3260)</f>
        <v>#VALUE!</v>
      </c>
      <c r="Q59" s="50" t="e">
        <f>SUMIF([1]май2026!$A$5:$A$3260,$A$17:$A$1353,[1]май2026!$AG$5:$AG$3260)</f>
        <v>#VALUE!</v>
      </c>
      <c r="R59" s="50" t="e">
        <f>SUMIF([1]май2026!$A$5:$A$3260,$A$17:$A$1353,[1]май2026!$AH$5:$AH$3260)</f>
        <v>#VALUE!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</row>
    <row r="60" spans="1:85" x14ac:dyDescent="0.25">
      <c r="A60" s="27"/>
      <c r="B60" s="4" t="s">
        <v>0</v>
      </c>
      <c r="C60" s="10">
        <v>298661.99999999988</v>
      </c>
      <c r="D60" s="10">
        <v>1288320.0200000003</v>
      </c>
      <c r="E60" s="10">
        <v>1349865.1400000001</v>
      </c>
      <c r="F60" s="10">
        <v>104.7771608796392</v>
      </c>
      <c r="G60" s="10">
        <v>-61545.119999999879</v>
      </c>
      <c r="H60" s="10">
        <v>177809.46999999994</v>
      </c>
      <c r="I60" s="10">
        <v>202954.76000000015</v>
      </c>
      <c r="J60" s="10">
        <v>143647.35</v>
      </c>
      <c r="K60" s="10">
        <v>70.778014765458025</v>
      </c>
      <c r="L60" s="10">
        <v>59307.410000000149</v>
      </c>
      <c r="M60" s="53">
        <v>237116.88000000009</v>
      </c>
      <c r="N60" s="60" t="e">
        <f t="shared" ref="N60:R60" si="4">SUM(N62:N82)</f>
        <v>#VALUE!</v>
      </c>
      <c r="O60" s="60" t="e">
        <f t="shared" si="4"/>
        <v>#VALUE!</v>
      </c>
      <c r="P60" s="60" t="e">
        <f t="shared" si="4"/>
        <v>#VALUE!</v>
      </c>
      <c r="Q60" s="60" t="e">
        <f t="shared" si="4"/>
        <v>#VALUE!</v>
      </c>
      <c r="R60" s="60" t="e">
        <f t="shared" si="4"/>
        <v>#VALUE!</v>
      </c>
    </row>
    <row r="61" spans="1:85" s="8" customFormat="1" ht="15.75" hidden="1" x14ac:dyDescent="0.25">
      <c r="A61" s="66"/>
      <c r="B61" s="85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118"/>
      <c r="N61" s="69"/>
      <c r="O61" s="69"/>
      <c r="P61" s="69"/>
      <c r="Q61" s="69"/>
      <c r="R61" s="69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</row>
    <row r="62" spans="1:85" s="8" customFormat="1" ht="15.75" hidden="1" x14ac:dyDescent="0.25">
      <c r="A62" s="27"/>
      <c r="B62" s="76"/>
      <c r="C62" s="2"/>
      <c r="D62" s="2"/>
      <c r="E62" s="2"/>
      <c r="F62" s="2"/>
      <c r="G62" s="2"/>
      <c r="H62" s="2"/>
      <c r="I62" s="2"/>
      <c r="J62" s="2"/>
      <c r="K62" s="2"/>
      <c r="L62" s="2"/>
      <c r="M62" s="99"/>
      <c r="N62" s="50"/>
      <c r="O62" s="50"/>
      <c r="P62" s="50"/>
      <c r="Q62" s="50"/>
      <c r="R62" s="50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</row>
    <row r="63" spans="1:85" s="8" customFormat="1" ht="15.75" hidden="1" x14ac:dyDescent="0.25">
      <c r="A63" s="27"/>
      <c r="B63" s="76"/>
      <c r="C63" s="2"/>
      <c r="D63" s="2"/>
      <c r="E63" s="2"/>
      <c r="F63" s="2"/>
      <c r="G63" s="2"/>
      <c r="H63" s="2"/>
      <c r="I63" s="2"/>
      <c r="J63" s="2"/>
      <c r="K63" s="2"/>
      <c r="L63" s="2"/>
      <c r="M63" s="99"/>
      <c r="N63" s="50" t="e">
        <f>SUMIF([1]май2026!$A$5:$A$3260,$A$17:$A$1353,[1]май2026!$J$5:$J$3260)</f>
        <v>#VALUE!</v>
      </c>
      <c r="O63" s="50" t="e">
        <f>SUMIF([1]май2026!$A$5:$A$3260,$A$17:$A$1353,[1]май2026!$AE$5:$AE$3260)</f>
        <v>#VALUE!</v>
      </c>
      <c r="P63" s="50" t="e">
        <f>SUMIF([1]май2026!$A$5:$A$3260,$A$17:$A$1353,[1]май2026!$AF$5:$AF$3260)</f>
        <v>#VALUE!</v>
      </c>
      <c r="Q63" s="50" t="e">
        <f>SUMIF([1]май2026!$A$5:$A$3260,$A$17:$A$1353,[1]май2026!$AG$5:$AG$3260)</f>
        <v>#VALUE!</v>
      </c>
      <c r="R63" s="50" t="e">
        <f>SUMIF([1]май2026!$A$5:$A$3260,$A$17:$A$1353,[1]май2026!$AH$5:$AH$3260)</f>
        <v>#VALUE!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</row>
    <row r="64" spans="1:85" s="8" customFormat="1" ht="15.75" hidden="1" x14ac:dyDescent="0.25">
      <c r="A64" s="27"/>
      <c r="B64" s="76"/>
      <c r="C64" s="2"/>
      <c r="D64" s="2"/>
      <c r="E64" s="2"/>
      <c r="F64" s="2"/>
      <c r="G64" s="2"/>
      <c r="H64" s="2"/>
      <c r="I64" s="2"/>
      <c r="J64" s="2"/>
      <c r="K64" s="2"/>
      <c r="L64" s="2"/>
      <c r="M64" s="99"/>
      <c r="N64" s="50" t="e">
        <f>SUMIF([1]май2026!$A$5:$A$3260,$A$17:$A$1353,[1]май2026!$J$5:$J$3260)</f>
        <v>#VALUE!</v>
      </c>
      <c r="O64" s="50" t="e">
        <f>SUMIF([1]май2026!$A$5:$A$3260,$A$17:$A$1353,[1]май2026!$AE$5:$AE$3260)</f>
        <v>#VALUE!</v>
      </c>
      <c r="P64" s="50" t="e">
        <f>SUMIF([1]май2026!$A$5:$A$3260,$A$17:$A$1353,[1]май2026!$AF$5:$AF$3260)</f>
        <v>#VALUE!</v>
      </c>
      <c r="Q64" s="50" t="e">
        <f>SUMIF([1]май2026!$A$5:$A$3260,$A$17:$A$1353,[1]май2026!$AG$5:$AG$3260)</f>
        <v>#VALUE!</v>
      </c>
      <c r="R64" s="50" t="e">
        <f>SUMIF([1]май2026!$A$5:$A$3260,$A$17:$A$1353,[1]май2026!$AH$5:$AH$3260)</f>
        <v>#VALUE!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</row>
    <row r="65" spans="1:85" s="8" customFormat="1" ht="15.75" hidden="1" x14ac:dyDescent="0.25">
      <c r="A65" s="27"/>
      <c r="B65" s="76"/>
      <c r="C65" s="2"/>
      <c r="D65" s="2"/>
      <c r="E65" s="2"/>
      <c r="F65" s="2"/>
      <c r="G65" s="2"/>
      <c r="H65" s="2"/>
      <c r="I65" s="2"/>
      <c r="J65" s="2"/>
      <c r="K65" s="2"/>
      <c r="L65" s="2"/>
      <c r="M65" s="99"/>
      <c r="N65" s="50" t="e">
        <f>SUMIF([1]май2026!$A$5:$A$3260,$A$17:$A$1353,[1]май2026!$J$5:$J$3260)</f>
        <v>#VALUE!</v>
      </c>
      <c r="O65" s="50" t="e">
        <f>SUMIF([1]май2026!$A$5:$A$3260,$A$17:$A$1353,[1]май2026!$AE$5:$AE$3260)</f>
        <v>#VALUE!</v>
      </c>
      <c r="P65" s="50" t="e">
        <f>SUMIF([1]май2026!$A$5:$A$3260,$A$17:$A$1353,[1]май2026!$AF$5:$AF$3260)</f>
        <v>#VALUE!</v>
      </c>
      <c r="Q65" s="50" t="e">
        <f>SUMIF([1]май2026!$A$5:$A$3260,$A$17:$A$1353,[1]май2026!$AG$5:$AG$3260)</f>
        <v>#VALUE!</v>
      </c>
      <c r="R65" s="50" t="e">
        <f>SUMIF([1]май2026!$A$5:$A$3260,$A$17:$A$1353,[1]май2026!$AH$5:$AH$3260)</f>
        <v>#VALUE!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</row>
    <row r="66" spans="1:85" s="8" customFormat="1" ht="15.75" hidden="1" x14ac:dyDescent="0.25">
      <c r="A66" s="27"/>
      <c r="B66" s="76"/>
      <c r="C66" s="2"/>
      <c r="D66" s="2"/>
      <c r="E66" s="2"/>
      <c r="F66" s="2"/>
      <c r="G66" s="2"/>
      <c r="H66" s="2"/>
      <c r="I66" s="2"/>
      <c r="J66" s="2"/>
      <c r="K66" s="2"/>
      <c r="L66" s="2"/>
      <c r="M66" s="99"/>
      <c r="N66" s="50" t="e">
        <f>SUMIF([1]май2026!$A$5:$A$3260,$A$17:$A$1353,[1]май2026!$J$5:$J$3260)</f>
        <v>#VALUE!</v>
      </c>
      <c r="O66" s="50" t="e">
        <f>SUMIF([1]май2026!$A$5:$A$3260,$A$17:$A$1353,[1]май2026!$AE$5:$AE$3260)</f>
        <v>#VALUE!</v>
      </c>
      <c r="P66" s="50" t="e">
        <f>SUMIF([1]май2026!$A$5:$A$3260,$A$17:$A$1353,[1]май2026!$AF$5:$AF$3260)</f>
        <v>#VALUE!</v>
      </c>
      <c r="Q66" s="50" t="e">
        <f>SUMIF([1]май2026!$A$5:$A$3260,$A$17:$A$1353,[1]май2026!$AG$5:$AG$3260)</f>
        <v>#VALUE!</v>
      </c>
      <c r="R66" s="50" t="e">
        <f>SUMIF([1]май2026!$A$5:$A$3260,$A$17:$A$1353,[1]май2026!$AH$5:$AH$3260)</f>
        <v>#VALUE!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</row>
    <row r="67" spans="1:85" s="8" customFormat="1" ht="15.75" hidden="1" x14ac:dyDescent="0.25">
      <c r="A67" s="27"/>
      <c r="B67" s="76"/>
      <c r="C67" s="2"/>
      <c r="D67" s="2"/>
      <c r="E67" s="2"/>
      <c r="F67" s="2"/>
      <c r="G67" s="2"/>
      <c r="H67" s="2"/>
      <c r="I67" s="2"/>
      <c r="J67" s="2"/>
      <c r="K67" s="2"/>
      <c r="L67" s="2"/>
      <c r="M67" s="99"/>
      <c r="N67" s="50" t="e">
        <f>SUMIF([1]май2026!$A$5:$A$3260,$A$17:$A$1353,[1]май2026!$J$5:$J$3260)</f>
        <v>#VALUE!</v>
      </c>
      <c r="O67" s="50" t="e">
        <f>SUMIF([1]май2026!$A$5:$A$3260,$A$17:$A$1353,[1]май2026!$AE$5:$AE$3260)</f>
        <v>#VALUE!</v>
      </c>
      <c r="P67" s="50" t="e">
        <f>SUMIF([1]май2026!$A$5:$A$3260,$A$17:$A$1353,[1]май2026!$AF$5:$AF$3260)</f>
        <v>#VALUE!</v>
      </c>
      <c r="Q67" s="50" t="e">
        <f>SUMIF([1]май2026!$A$5:$A$3260,$A$17:$A$1353,[1]май2026!$AG$5:$AG$3260)</f>
        <v>#VALUE!</v>
      </c>
      <c r="R67" s="50" t="e">
        <f>SUMIF([1]май2026!$A$5:$A$3260,$A$17:$A$1353,[1]май2026!$AH$5:$AH$3260)</f>
        <v>#VALUE!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</row>
    <row r="68" spans="1:85" s="8" customFormat="1" ht="15.75" hidden="1" x14ac:dyDescent="0.25">
      <c r="A68" s="27"/>
      <c r="B68" s="76"/>
      <c r="C68" s="2"/>
      <c r="D68" s="2"/>
      <c r="E68" s="2"/>
      <c r="F68" s="2"/>
      <c r="G68" s="2"/>
      <c r="H68" s="2"/>
      <c r="I68" s="2"/>
      <c r="J68" s="2"/>
      <c r="K68" s="2"/>
      <c r="L68" s="2"/>
      <c r="M68" s="99"/>
      <c r="N68" s="50" t="e">
        <f>SUMIF([1]май2026!$A$5:$A$3260,$A$17:$A$1353,[1]май2026!$J$5:$J$3260)</f>
        <v>#VALUE!</v>
      </c>
      <c r="O68" s="50" t="e">
        <f>SUMIF([1]май2026!$A$5:$A$3260,$A$17:$A$1353,[1]май2026!$AE$5:$AE$3260)</f>
        <v>#VALUE!</v>
      </c>
      <c r="P68" s="50" t="e">
        <f>SUMIF([1]май2026!$A$5:$A$3260,$A$17:$A$1353,[1]май2026!$AF$5:$AF$3260)</f>
        <v>#VALUE!</v>
      </c>
      <c r="Q68" s="50" t="e">
        <f>SUMIF([1]май2026!$A$5:$A$3260,$A$17:$A$1353,[1]май2026!$AG$5:$AG$3260)</f>
        <v>#VALUE!</v>
      </c>
      <c r="R68" s="50" t="e">
        <f>SUMIF([1]май2026!$A$5:$A$3260,$A$17:$A$1353,[1]май2026!$AH$5:$AH$3260)</f>
        <v>#VALUE!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</row>
    <row r="69" spans="1:85" s="8" customFormat="1" ht="15.75" hidden="1" x14ac:dyDescent="0.25">
      <c r="A69" s="27"/>
      <c r="B69" s="76"/>
      <c r="C69" s="2"/>
      <c r="D69" s="2"/>
      <c r="E69" s="2"/>
      <c r="F69" s="2"/>
      <c r="G69" s="2"/>
      <c r="H69" s="2"/>
      <c r="I69" s="2"/>
      <c r="J69" s="2"/>
      <c r="K69" s="2"/>
      <c r="L69" s="2"/>
      <c r="M69" s="99"/>
      <c r="N69" s="50" t="e">
        <f>SUMIF([1]май2026!$A$5:$A$3260,$A$17:$A$1353,[1]май2026!$J$5:$J$3260)</f>
        <v>#VALUE!</v>
      </c>
      <c r="O69" s="50" t="e">
        <f>SUMIF([1]май2026!$A$5:$A$3260,$A$17:$A$1353,[1]май2026!$AE$5:$AE$3260)</f>
        <v>#VALUE!</v>
      </c>
      <c r="P69" s="50" t="e">
        <f>SUMIF([1]май2026!$A$5:$A$3260,$A$17:$A$1353,[1]май2026!$AF$5:$AF$3260)</f>
        <v>#VALUE!</v>
      </c>
      <c r="Q69" s="50" t="e">
        <f>SUMIF([1]май2026!$A$5:$A$3260,$A$17:$A$1353,[1]май2026!$AG$5:$AG$3260)</f>
        <v>#VALUE!</v>
      </c>
      <c r="R69" s="50" t="e">
        <f>SUMIF([1]май2026!$A$5:$A$3260,$A$17:$A$1353,[1]май2026!$AH$5:$AH$3260)</f>
        <v>#VALUE!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</row>
    <row r="70" spans="1:85" s="8" customFormat="1" ht="15.75" hidden="1" x14ac:dyDescent="0.25">
      <c r="A70" s="27"/>
      <c r="B70" s="76"/>
      <c r="C70" s="2"/>
      <c r="D70" s="2"/>
      <c r="E70" s="2"/>
      <c r="F70" s="2"/>
      <c r="G70" s="2"/>
      <c r="H70" s="2"/>
      <c r="I70" s="2"/>
      <c r="J70" s="2"/>
      <c r="K70" s="2"/>
      <c r="L70" s="2"/>
      <c r="M70" s="99"/>
      <c r="N70" s="50" t="e">
        <f>SUMIF([1]май2026!$A$5:$A$3260,$A$17:$A$1353,[1]май2026!$J$5:$J$3260)</f>
        <v>#VALUE!</v>
      </c>
      <c r="O70" s="50" t="e">
        <f>SUMIF([1]май2026!$A$5:$A$3260,$A$17:$A$1353,[1]май2026!$AE$5:$AE$3260)</f>
        <v>#VALUE!</v>
      </c>
      <c r="P70" s="50" t="e">
        <f>SUMIF([1]май2026!$A$5:$A$3260,$A$17:$A$1353,[1]май2026!$AF$5:$AF$3260)</f>
        <v>#VALUE!</v>
      </c>
      <c r="Q70" s="50" t="e">
        <f>SUMIF([1]май2026!$A$5:$A$3260,$A$17:$A$1353,[1]май2026!$AG$5:$AG$3260)</f>
        <v>#VALUE!</v>
      </c>
      <c r="R70" s="50" t="e">
        <f>SUMIF([1]май2026!$A$5:$A$3260,$A$17:$A$1353,[1]май2026!$AH$5:$AH$3260)</f>
        <v>#VALUE!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</row>
    <row r="71" spans="1:85" s="8" customFormat="1" ht="15.75" hidden="1" x14ac:dyDescent="0.25">
      <c r="A71" s="27"/>
      <c r="B71" s="76"/>
      <c r="C71" s="2"/>
      <c r="D71" s="2"/>
      <c r="E71" s="2"/>
      <c r="F71" s="2"/>
      <c r="G71" s="2"/>
      <c r="H71" s="2"/>
      <c r="I71" s="2"/>
      <c r="J71" s="2"/>
      <c r="K71" s="2"/>
      <c r="L71" s="2"/>
      <c r="M71" s="99"/>
      <c r="N71" s="50" t="e">
        <f>SUMIF([1]май2026!$A$5:$A$3260,$A$17:$A$1353,[1]май2026!$J$5:$J$3260)</f>
        <v>#VALUE!</v>
      </c>
      <c r="O71" s="50" t="e">
        <f>SUMIF([1]май2026!$A$5:$A$3260,$A$17:$A$1353,[1]май2026!$AE$5:$AE$3260)</f>
        <v>#VALUE!</v>
      </c>
      <c r="P71" s="50" t="e">
        <f>SUMIF([1]май2026!$A$5:$A$3260,$A$17:$A$1353,[1]май2026!$AF$5:$AF$3260)</f>
        <v>#VALUE!</v>
      </c>
      <c r="Q71" s="50" t="e">
        <f>SUMIF([1]май2026!$A$5:$A$3260,$A$17:$A$1353,[1]май2026!$AG$5:$AG$3260)</f>
        <v>#VALUE!</v>
      </c>
      <c r="R71" s="50" t="e">
        <f>SUMIF([1]май2026!$A$5:$A$3260,$A$17:$A$1353,[1]май2026!$AH$5:$AH$3260)</f>
        <v>#VALUE!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</row>
    <row r="72" spans="1:85" s="8" customFormat="1" hidden="1" x14ac:dyDescent="0.25">
      <c r="A72" s="27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99"/>
      <c r="N72" s="50" t="e">
        <f>SUMIF([1]май2026!$A$5:$A$3260,$A$17:$A$1353,[1]май2026!$J$5:$J$3260)</f>
        <v>#VALUE!</v>
      </c>
      <c r="O72" s="50" t="e">
        <f>SUMIF([1]май2026!$A$5:$A$3260,$A$17:$A$1353,[1]май2026!$AE$5:$AE$3260)</f>
        <v>#VALUE!</v>
      </c>
      <c r="P72" s="50" t="e">
        <f>SUMIF([1]май2026!$A$5:$A$3260,$A$17:$A$1353,[1]май2026!$AF$5:$AF$3260)</f>
        <v>#VALUE!</v>
      </c>
      <c r="Q72" s="50" t="e">
        <f>SUMIF([1]май2026!$A$5:$A$3260,$A$17:$A$1353,[1]май2026!$AG$5:$AG$3260)</f>
        <v>#VALUE!</v>
      </c>
      <c r="R72" s="50" t="e">
        <f>SUMIF([1]май2026!$A$5:$A$3260,$A$17:$A$1353,[1]май2026!$AH$5:$AH$3260)</f>
        <v>#VALUE!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</row>
    <row r="73" spans="1:85" s="8" customFormat="1" hidden="1" x14ac:dyDescent="0.25">
      <c r="A73" s="27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99"/>
      <c r="N73" s="50" t="e">
        <f>SUMIF([1]май2026!$A$5:$A$3260,$A$17:$A$1353,[1]май2026!$J$5:$J$3260)</f>
        <v>#VALUE!</v>
      </c>
      <c r="O73" s="50" t="e">
        <f>SUMIF([1]май2026!$A$5:$A$3260,$A$17:$A$1353,[1]май2026!$AE$5:$AE$3260)</f>
        <v>#VALUE!</v>
      </c>
      <c r="P73" s="50" t="e">
        <f>SUMIF([1]май2026!$A$5:$A$3260,$A$17:$A$1353,[1]май2026!$AF$5:$AF$3260)</f>
        <v>#VALUE!</v>
      </c>
      <c r="Q73" s="50" t="e">
        <f>SUMIF([1]май2026!$A$5:$A$3260,$A$17:$A$1353,[1]май2026!$AG$5:$AG$3260)</f>
        <v>#VALUE!</v>
      </c>
      <c r="R73" s="50" t="e">
        <f>SUMIF([1]май2026!$A$5:$A$3260,$A$17:$A$1353,[1]май2026!$AH$5:$AH$3260)</f>
        <v>#VALUE!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</row>
    <row r="74" spans="1:85" ht="15.75" x14ac:dyDescent="0.25">
      <c r="A74" s="27"/>
      <c r="B74" s="131" t="s">
        <v>42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99"/>
      <c r="N74" s="71"/>
      <c r="O74" s="71"/>
      <c r="P74" s="71"/>
      <c r="Q74" s="71"/>
      <c r="R74" s="71"/>
    </row>
    <row r="75" spans="1:85" ht="15.75" x14ac:dyDescent="0.25">
      <c r="A75" s="27">
        <v>174</v>
      </c>
      <c r="B75" s="76" t="s">
        <v>40</v>
      </c>
      <c r="C75" s="2">
        <v>298661.99999999988</v>
      </c>
      <c r="D75" s="2">
        <v>1288320.0200000003</v>
      </c>
      <c r="E75" s="2">
        <v>1349865.1400000001</v>
      </c>
      <c r="F75" s="2">
        <v>104.7771608796392</v>
      </c>
      <c r="G75" s="2">
        <v>-61545.119999999879</v>
      </c>
      <c r="H75" s="2">
        <v>177809.46999999994</v>
      </c>
      <c r="I75" s="2">
        <v>202954.76000000015</v>
      </c>
      <c r="J75" s="2">
        <v>143647.35</v>
      </c>
      <c r="K75" s="2">
        <v>70.778014765458025</v>
      </c>
      <c r="L75" s="2">
        <v>59307.410000000149</v>
      </c>
      <c r="M75" s="99">
        <v>237116.88000000009</v>
      </c>
      <c r="N75" s="50" t="e">
        <f>SUMIF([1]май2026!$A$5:$A$3260,$A$17:$A$1353,[1]май2026!$J$5:$J$3260)</f>
        <v>#VALUE!</v>
      </c>
      <c r="O75" s="50" t="e">
        <f>SUMIF([1]май2026!$A$5:$A$3260,$A$17:$A$1353,[1]май2026!$AE$5:$AE$3260)</f>
        <v>#VALUE!</v>
      </c>
      <c r="P75" s="50" t="e">
        <f>SUMIF([1]май2026!$A$5:$A$3260,$A$17:$A$1353,[1]май2026!$AF$5:$AF$3260)</f>
        <v>#VALUE!</v>
      </c>
      <c r="Q75" s="50" t="e">
        <f>SUMIF([1]май2026!$A$5:$A$3260,$A$17:$A$1353,[1]май2026!$AG$5:$AG$3260)</f>
        <v>#VALUE!</v>
      </c>
      <c r="R75" s="50" t="e">
        <f>SUMIF([1]май2026!$A$5:$A$3260,$A$17:$A$1353,[1]май2026!$AH$5:$AH$3260)</f>
        <v>#VALUE!</v>
      </c>
    </row>
    <row r="76" spans="1:85" s="8" customFormat="1" ht="15.75" hidden="1" x14ac:dyDescent="0.25">
      <c r="A76" s="27"/>
      <c r="B76" s="76"/>
      <c r="C76" s="2"/>
      <c r="D76" s="2"/>
      <c r="E76" s="2"/>
      <c r="F76" s="2"/>
      <c r="G76" s="2"/>
      <c r="H76" s="2"/>
      <c r="I76" s="2"/>
      <c r="J76" s="2"/>
      <c r="K76" s="2"/>
      <c r="L76" s="2"/>
      <c r="M76" s="99"/>
      <c r="N76" s="50" t="e">
        <f>SUMIF([1]май2026!$A$5:$A$3260,$A$17:$A$1353,[1]май2026!$J$5:$J$3260)</f>
        <v>#VALUE!</v>
      </c>
      <c r="O76" s="50" t="e">
        <f>SUMIF([1]май2026!$A$5:$A$3260,$A$17:$A$1353,[1]май2026!$AE$5:$AE$3260)</f>
        <v>#VALUE!</v>
      </c>
      <c r="P76" s="50" t="e">
        <f>SUMIF([1]май2026!$A$5:$A$3260,$A$17:$A$1353,[1]май2026!$AF$5:$AF$3260)</f>
        <v>#VALUE!</v>
      </c>
      <c r="Q76" s="50" t="e">
        <f>SUMIF([1]май2026!$A$5:$A$3260,$A$17:$A$1353,[1]май2026!$AG$5:$AG$3260)</f>
        <v>#VALUE!</v>
      </c>
      <c r="R76" s="50" t="e">
        <f>SUMIF([1]май2026!$A$5:$A$3260,$A$17:$A$1353,[1]май2026!$AH$5:$AH$3260)</f>
        <v>#VALUE!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</row>
    <row r="77" spans="1:85" s="8" customFormat="1" ht="15.75" hidden="1" x14ac:dyDescent="0.25">
      <c r="A77" s="66"/>
      <c r="B77" s="85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119"/>
      <c r="N77" s="71"/>
      <c r="O77" s="71"/>
      <c r="P77" s="71"/>
      <c r="Q77" s="71"/>
      <c r="R77" s="71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</row>
    <row r="78" spans="1:85" s="8" customFormat="1" ht="15.75" hidden="1" x14ac:dyDescent="0.25">
      <c r="A78" s="27"/>
      <c r="B78" s="76"/>
      <c r="C78" s="2"/>
      <c r="D78" s="2"/>
      <c r="E78" s="2"/>
      <c r="F78" s="2"/>
      <c r="G78" s="2"/>
      <c r="H78" s="2"/>
      <c r="I78" s="2"/>
      <c r="J78" s="2"/>
      <c r="K78" s="2"/>
      <c r="L78" s="2"/>
      <c r="M78" s="99"/>
      <c r="N78" s="50"/>
      <c r="O78" s="50"/>
      <c r="P78" s="50"/>
      <c r="Q78" s="50"/>
      <c r="R78" s="50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</row>
    <row r="79" spans="1:85" s="8" customFormat="1" ht="15.75" hidden="1" x14ac:dyDescent="0.25">
      <c r="A79" s="27"/>
      <c r="B79" s="76"/>
      <c r="C79" s="2"/>
      <c r="D79" s="2"/>
      <c r="E79" s="2"/>
      <c r="F79" s="2"/>
      <c r="G79" s="2"/>
      <c r="H79" s="2"/>
      <c r="I79" s="2"/>
      <c r="J79" s="2"/>
      <c r="K79" s="2"/>
      <c r="L79" s="2"/>
      <c r="M79" s="99"/>
      <c r="N79" s="50"/>
      <c r="O79" s="50"/>
      <c r="P79" s="50"/>
      <c r="Q79" s="50"/>
      <c r="R79" s="50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</row>
    <row r="80" spans="1:85" s="8" customFormat="1" ht="15.75" hidden="1" x14ac:dyDescent="0.25">
      <c r="A80" s="66"/>
      <c r="B80" s="85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119"/>
      <c r="N80" s="71"/>
      <c r="O80" s="71"/>
      <c r="P80" s="71"/>
      <c r="Q80" s="71"/>
      <c r="R80" s="71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</row>
    <row r="81" spans="1:85" s="8" customFormat="1" ht="15.75" hidden="1" x14ac:dyDescent="0.25">
      <c r="A81" s="27"/>
      <c r="B81" s="114"/>
      <c r="C81" s="2"/>
      <c r="D81" s="2"/>
      <c r="E81" s="2"/>
      <c r="F81" s="2"/>
      <c r="G81" s="2"/>
      <c r="H81" s="2"/>
      <c r="I81" s="2"/>
      <c r="J81" s="2"/>
      <c r="K81" s="2"/>
      <c r="L81" s="2"/>
      <c r="M81" s="99"/>
      <c r="N81" s="50"/>
      <c r="O81" s="50"/>
      <c r="P81" s="50"/>
      <c r="Q81" s="50"/>
      <c r="R81" s="50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</row>
    <row r="82" spans="1:85" s="8" customFormat="1" ht="15.75" hidden="1" x14ac:dyDescent="0.25">
      <c r="A82" s="87"/>
      <c r="B82" s="115"/>
      <c r="C82" s="2"/>
      <c r="D82" s="2"/>
      <c r="E82" s="2"/>
      <c r="F82" s="2"/>
      <c r="G82" s="2"/>
      <c r="H82" s="2"/>
      <c r="I82" s="2"/>
      <c r="J82" s="2"/>
      <c r="K82" s="2"/>
      <c r="L82" s="2"/>
      <c r="M82" s="99"/>
      <c r="N82" s="50" t="e">
        <f>SUMIF([1]май2026!$A$5:$A$3260,$A$17:$A$1353,[1]май2026!$J$5:$J$3260)</f>
        <v>#VALUE!</v>
      </c>
      <c r="O82" s="50" t="e">
        <f>SUMIF([1]май2026!$A$5:$A$3260,$A$17:$A$1353,[1]май2026!$AE$5:$AE$3260)</f>
        <v>#VALUE!</v>
      </c>
      <c r="P82" s="50" t="e">
        <f>SUMIF([1]май2026!$A$5:$A$3260,$A$17:$A$1353,[1]май2026!$AF$5:$AF$3260)</f>
        <v>#VALUE!</v>
      </c>
      <c r="Q82" s="50" t="e">
        <f>SUMIF([1]май2026!$A$5:$A$3260,$A$17:$A$1353,[1]май2026!$AG$5:$AG$3260)</f>
        <v>#VALUE!</v>
      </c>
      <c r="R82" s="50" t="e">
        <f>SUMIF([1]май2026!$A$5:$A$3260,$A$17:$A$1353,[1]май2026!$AH$5:$AH$3260)</f>
        <v>#VALUE!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1:85" s="8" customFormat="1" hidden="1" x14ac:dyDescent="0.25">
      <c r="A83" s="27"/>
      <c r="B83" s="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53"/>
      <c r="N83" s="60" t="e">
        <f t="shared" ref="N83:R83" si="5">SUM(N84:N85)</f>
        <v>#VALUE!</v>
      </c>
      <c r="O83" s="60" t="e">
        <f t="shared" si="5"/>
        <v>#VALUE!</v>
      </c>
      <c r="P83" s="60" t="e">
        <f t="shared" si="5"/>
        <v>#VALUE!</v>
      </c>
      <c r="Q83" s="60" t="e">
        <f t="shared" si="5"/>
        <v>#VALUE!</v>
      </c>
      <c r="R83" s="60" t="e">
        <f t="shared" si="5"/>
        <v>#VALUE!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1:85" s="8" customFormat="1" hidden="1" x14ac:dyDescent="0.25">
      <c r="A84" s="27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99"/>
      <c r="N84" s="50" t="e">
        <f>SUMIF([1]май2026!$A$5:$A$3260,$A$17:$A$1353,[1]май2026!$J$5:$J$3260)</f>
        <v>#VALUE!</v>
      </c>
      <c r="O84" s="50" t="e">
        <f>SUMIF([1]май2026!$A$5:$A$3260,$A$17:$A$1353,[1]май2026!$AE$5:$AE$3260)</f>
        <v>#VALUE!</v>
      </c>
      <c r="P84" s="50" t="e">
        <f>SUMIF([1]май2026!$A$5:$A$3260,$A$17:$A$1353,[1]май2026!$AF$5:$AF$3260)</f>
        <v>#VALUE!</v>
      </c>
      <c r="Q84" s="50" t="e">
        <f>SUMIF([1]май2026!$A$5:$A$3260,$A$17:$A$1353,[1]май2026!$AG$5:$AG$3260)</f>
        <v>#VALUE!</v>
      </c>
      <c r="R84" s="50" t="e">
        <f>SUMIF([1]май2026!$A$5:$A$3260,$A$17:$A$1353,[1]май2026!$AH$5:$AH$3260)</f>
        <v>#VALUE!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</row>
    <row r="85" spans="1:85" s="8" customFormat="1" hidden="1" x14ac:dyDescent="0.25">
      <c r="A85" s="27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99"/>
      <c r="N85" s="50" t="e">
        <f>SUMIF([1]май2026!$A$5:$A$3260,$A$17:$A$1353,[1]май2026!$J$5:$J$3260)</f>
        <v>#VALUE!</v>
      </c>
      <c r="O85" s="50" t="e">
        <f>SUMIF([1]май2026!$A$5:$A$3260,$A$17:$A$1353,[1]май2026!$AE$5:$AE$3260)</f>
        <v>#VALUE!</v>
      </c>
      <c r="P85" s="50" t="e">
        <f>SUMIF([1]май2026!$A$5:$A$3260,$A$17:$A$1353,[1]май2026!$AF$5:$AF$3260)</f>
        <v>#VALUE!</v>
      </c>
      <c r="Q85" s="50" t="e">
        <f>SUMIF([1]май2026!$A$5:$A$3260,$A$17:$A$1353,[1]май2026!$AG$5:$AG$3260)</f>
        <v>#VALUE!</v>
      </c>
      <c r="R85" s="50" t="e">
        <f>SUMIF([1]май2026!$A$5:$A$3260,$A$17:$A$1353,[1]май2026!$AH$5:$AH$3260)</f>
        <v>#VALUE!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</row>
    <row r="86" spans="1:85" s="8" customFormat="1" hidden="1" x14ac:dyDescent="0.25">
      <c r="A86" s="27"/>
      <c r="B86" s="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53"/>
      <c r="N86" s="10" t="e">
        <f t="shared" ref="N86:R86" si="6">SUM(N88:N109)</f>
        <v>#VALUE!</v>
      </c>
      <c r="O86" s="10" t="e">
        <f t="shared" si="6"/>
        <v>#VALUE!</v>
      </c>
      <c r="P86" s="10" t="e">
        <f t="shared" si="6"/>
        <v>#VALUE!</v>
      </c>
      <c r="Q86" s="10" t="e">
        <f t="shared" si="6"/>
        <v>#VALUE!</v>
      </c>
      <c r="R86" s="10" t="e">
        <f t="shared" si="6"/>
        <v>#VALUE!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</row>
    <row r="87" spans="1:85" s="8" customFormat="1" ht="15.75" hidden="1" x14ac:dyDescent="0.25">
      <c r="A87" s="66"/>
      <c r="B87" s="85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19"/>
      <c r="N87" s="71"/>
      <c r="O87" s="71"/>
      <c r="P87" s="71"/>
      <c r="Q87" s="71"/>
      <c r="R87" s="71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</row>
    <row r="88" spans="1:85" s="8" customFormat="1" ht="15.75" hidden="1" x14ac:dyDescent="0.25">
      <c r="A88" s="27"/>
      <c r="B88" s="76"/>
      <c r="C88" s="2"/>
      <c r="D88" s="2"/>
      <c r="E88" s="2"/>
      <c r="F88" s="2"/>
      <c r="G88" s="2"/>
      <c r="H88" s="2"/>
      <c r="I88" s="2"/>
      <c r="J88" s="2"/>
      <c r="K88" s="2"/>
      <c r="L88" s="2"/>
      <c r="M88" s="99"/>
      <c r="N88" s="50" t="e">
        <f>SUMIF([1]май2026!$A$5:$A$3260,$A$17:$A$1353,[1]май2026!$J$5:$J$3260)</f>
        <v>#VALUE!</v>
      </c>
      <c r="O88" s="50" t="e">
        <f>SUMIF([1]май2026!$A$5:$A$3260,$A$17:$A$1353,[1]май2026!$AE$5:$AE$3260)</f>
        <v>#VALUE!</v>
      </c>
      <c r="P88" s="50" t="e">
        <f>SUMIF([1]май2026!$A$5:$A$3260,$A$17:$A$1353,[1]май2026!$AF$5:$AF$3260)</f>
        <v>#VALUE!</v>
      </c>
      <c r="Q88" s="50" t="e">
        <f>SUMIF([1]май2026!$A$5:$A$3260,$A$17:$A$1353,[1]май2026!$AG$5:$AG$3260)</f>
        <v>#VALUE!</v>
      </c>
      <c r="R88" s="50" t="e">
        <f>SUMIF([1]май2026!$A$5:$A$3260,$A$17:$A$1353,[1]май2026!$AH$5:$AH$3260)</f>
        <v>#VALUE!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</row>
    <row r="89" spans="1:85" s="8" customFormat="1" ht="15.75" hidden="1" x14ac:dyDescent="0.25">
      <c r="A89" s="96"/>
      <c r="B89" s="85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118"/>
      <c r="N89" s="69"/>
      <c r="O89" s="69"/>
      <c r="P89" s="69"/>
      <c r="Q89" s="69"/>
      <c r="R89" s="69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</row>
    <row r="90" spans="1:85" s="8" customFormat="1" ht="15.75" hidden="1" x14ac:dyDescent="0.25">
      <c r="A90" s="27"/>
      <c r="B90" s="76"/>
      <c r="C90" s="2"/>
      <c r="D90" s="2"/>
      <c r="E90" s="2"/>
      <c r="F90" s="2"/>
      <c r="G90" s="2"/>
      <c r="H90" s="2"/>
      <c r="I90" s="2"/>
      <c r="J90" s="2"/>
      <c r="K90" s="2"/>
      <c r="L90" s="2"/>
      <c r="M90" s="99"/>
      <c r="N90" s="50" t="e">
        <f>SUMIF([1]май2026!$A$5:$A$3260,$A$17:$A$1353,[1]май2026!$J$5:$J$3260)</f>
        <v>#VALUE!</v>
      </c>
      <c r="O90" s="50" t="e">
        <f>SUMIF([1]май2026!$A$5:$A$3260,$A$17:$A$1353,[1]май2026!$AE$5:$AE$3260)</f>
        <v>#VALUE!</v>
      </c>
      <c r="P90" s="50" t="e">
        <f>SUMIF([1]май2026!$A$5:$A$3260,$A$17:$A$1353,[1]май2026!$AF$5:$AF$3260)</f>
        <v>#VALUE!</v>
      </c>
      <c r="Q90" s="50" t="e">
        <f>SUMIF([1]май2026!$A$5:$A$3260,$A$17:$A$1353,[1]май2026!$AG$5:$AG$3260)</f>
        <v>#VALUE!</v>
      </c>
      <c r="R90" s="50" t="e">
        <f>SUMIF([1]май2026!$A$5:$A$3260,$A$17:$A$1353,[1]май2026!$AH$5:$AH$3260)</f>
        <v>#VALUE!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</row>
    <row r="91" spans="1:85" s="8" customFormat="1" ht="15.75" hidden="1" x14ac:dyDescent="0.25">
      <c r="A91" s="27"/>
      <c r="B91" s="76"/>
      <c r="C91" s="2"/>
      <c r="D91" s="2"/>
      <c r="E91" s="2"/>
      <c r="F91" s="2"/>
      <c r="G91" s="2"/>
      <c r="H91" s="2"/>
      <c r="I91" s="2"/>
      <c r="J91" s="2"/>
      <c r="K91" s="2"/>
      <c r="L91" s="2"/>
      <c r="M91" s="99"/>
      <c r="N91" s="50" t="e">
        <f>SUMIF([1]май2026!$A$5:$A$3260,$A$17:$A$1353,[1]май2026!$J$5:$J$3260)</f>
        <v>#VALUE!</v>
      </c>
      <c r="O91" s="50" t="e">
        <f>SUMIF([1]май2026!$A$5:$A$3260,$A$17:$A$1353,[1]май2026!$AE$5:$AE$3260)</f>
        <v>#VALUE!</v>
      </c>
      <c r="P91" s="50" t="e">
        <f>SUMIF([1]май2026!$A$5:$A$3260,$A$17:$A$1353,[1]май2026!$AF$5:$AF$3260)</f>
        <v>#VALUE!</v>
      </c>
      <c r="Q91" s="50" t="e">
        <f>SUMIF([1]май2026!$A$5:$A$3260,$A$17:$A$1353,[1]май2026!$AG$5:$AG$3260)</f>
        <v>#VALUE!</v>
      </c>
      <c r="R91" s="50" t="e">
        <f>SUMIF([1]май2026!$A$5:$A$3260,$A$17:$A$1353,[1]май2026!$AH$5:$AH$3260)</f>
        <v>#VALUE!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</row>
    <row r="92" spans="1:85" s="8" customFormat="1" ht="15.75" hidden="1" x14ac:dyDescent="0.25">
      <c r="A92" s="66"/>
      <c r="B92" s="85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119"/>
      <c r="N92" s="71"/>
      <c r="O92" s="71"/>
      <c r="P92" s="71"/>
      <c r="Q92" s="71"/>
      <c r="R92" s="71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</row>
    <row r="93" spans="1:85" s="8" customFormat="1" ht="15.75" hidden="1" x14ac:dyDescent="0.25">
      <c r="A93" s="27"/>
      <c r="B93" s="76"/>
      <c r="C93" s="2"/>
      <c r="D93" s="2"/>
      <c r="E93" s="2"/>
      <c r="F93" s="2"/>
      <c r="G93" s="2"/>
      <c r="H93" s="2"/>
      <c r="I93" s="2"/>
      <c r="J93" s="2"/>
      <c r="K93" s="2"/>
      <c r="L93" s="2"/>
      <c r="M93" s="99"/>
      <c r="N93" s="50" t="e">
        <f>SUMIF([1]май2026!$A$5:$A$3260,$A$17:$A$1353,[1]май2026!$J$5:$J$3260)</f>
        <v>#VALUE!</v>
      </c>
      <c r="O93" s="50" t="e">
        <f>SUMIF([1]май2026!$A$5:$A$3260,$A$17:$A$1353,[1]май2026!$AE$5:$AE$3260)</f>
        <v>#VALUE!</v>
      </c>
      <c r="P93" s="50" t="e">
        <f>SUMIF([1]май2026!$A$5:$A$3260,$A$17:$A$1353,[1]май2026!$AF$5:$AF$3260)</f>
        <v>#VALUE!</v>
      </c>
      <c r="Q93" s="50" t="e">
        <f>SUMIF([1]май2026!$A$5:$A$3260,$A$17:$A$1353,[1]май2026!$AG$5:$AG$3260)</f>
        <v>#VALUE!</v>
      </c>
      <c r="R93" s="50" t="e">
        <f>SUMIF([1]май2026!$A$5:$A$3260,$A$17:$A$1353,[1]май2026!$AH$5:$AH$3260)</f>
        <v>#VALUE!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</row>
    <row r="94" spans="1:85" s="8" customFormat="1" ht="15.75" hidden="1" x14ac:dyDescent="0.25">
      <c r="A94" s="27"/>
      <c r="B94" s="76"/>
      <c r="C94" s="2"/>
      <c r="D94" s="2"/>
      <c r="E94" s="2"/>
      <c r="F94" s="2"/>
      <c r="G94" s="2"/>
      <c r="H94" s="2"/>
      <c r="I94" s="2"/>
      <c r="J94" s="2"/>
      <c r="K94" s="2"/>
      <c r="L94" s="2"/>
      <c r="M94" s="99"/>
      <c r="N94" s="50" t="e">
        <f>SUMIF([1]май2026!$A$5:$A$3260,$A$17:$A$1353,[1]май2026!$J$5:$J$3260)</f>
        <v>#VALUE!</v>
      </c>
      <c r="O94" s="50" t="e">
        <f>SUMIF([1]май2026!$A$5:$A$3260,$A$17:$A$1353,[1]май2026!$AE$5:$AE$3260)</f>
        <v>#VALUE!</v>
      </c>
      <c r="P94" s="50" t="e">
        <f>SUMIF([1]май2026!$A$5:$A$3260,$A$17:$A$1353,[1]май2026!$AF$5:$AF$3260)</f>
        <v>#VALUE!</v>
      </c>
      <c r="Q94" s="50" t="e">
        <f>SUMIF([1]май2026!$A$5:$A$3260,$A$17:$A$1353,[1]май2026!$AG$5:$AG$3260)</f>
        <v>#VALUE!</v>
      </c>
      <c r="R94" s="50" t="e">
        <f>SUMIF([1]май2026!$A$5:$A$3260,$A$17:$A$1353,[1]май2026!$AH$5:$AH$3260)</f>
        <v>#VALUE!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</row>
    <row r="95" spans="1:85" s="8" customFormat="1" ht="15.75" hidden="1" x14ac:dyDescent="0.25">
      <c r="A95" s="27"/>
      <c r="B95" s="76"/>
      <c r="C95" s="2"/>
      <c r="D95" s="2"/>
      <c r="E95" s="2"/>
      <c r="F95" s="2"/>
      <c r="G95" s="2"/>
      <c r="H95" s="2"/>
      <c r="I95" s="2"/>
      <c r="J95" s="2"/>
      <c r="K95" s="2"/>
      <c r="L95" s="2"/>
      <c r="M95" s="99"/>
      <c r="N95" s="50" t="e">
        <f>SUMIF([1]май2026!$A$5:$A$3260,$A$17:$A$1353,[1]май2026!$J$5:$J$3260)</f>
        <v>#VALUE!</v>
      </c>
      <c r="O95" s="50" t="e">
        <f>SUMIF([1]май2026!$A$5:$A$3260,$A$17:$A$1353,[1]май2026!$AE$5:$AE$3260)</f>
        <v>#VALUE!</v>
      </c>
      <c r="P95" s="50" t="e">
        <f>SUMIF([1]май2026!$A$5:$A$3260,$A$17:$A$1353,[1]май2026!$AF$5:$AF$3260)</f>
        <v>#VALUE!</v>
      </c>
      <c r="Q95" s="50" t="e">
        <f>SUMIF([1]май2026!$A$5:$A$3260,$A$17:$A$1353,[1]май2026!$AG$5:$AG$3260)</f>
        <v>#VALUE!</v>
      </c>
      <c r="R95" s="50" t="e">
        <f>SUMIF([1]май2026!$A$5:$A$3260,$A$17:$A$1353,[1]май2026!$AH$5:$AH$3260)</f>
        <v>#VALUE!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</row>
    <row r="96" spans="1:85" s="8" customFormat="1" ht="15.75" hidden="1" x14ac:dyDescent="0.25">
      <c r="A96" s="66"/>
      <c r="B96" s="85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119"/>
      <c r="N96" s="71"/>
      <c r="O96" s="71"/>
      <c r="P96" s="71"/>
      <c r="Q96" s="71"/>
      <c r="R96" s="71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</row>
    <row r="97" spans="1:85" s="8" customFormat="1" ht="15.75" hidden="1" x14ac:dyDescent="0.25">
      <c r="A97" s="27"/>
      <c r="B97" s="76"/>
      <c r="C97" s="2"/>
      <c r="D97" s="2"/>
      <c r="E97" s="2"/>
      <c r="F97" s="2"/>
      <c r="G97" s="2"/>
      <c r="H97" s="2"/>
      <c r="I97" s="2"/>
      <c r="J97" s="2"/>
      <c r="K97" s="2"/>
      <c r="L97" s="2"/>
      <c r="M97" s="99"/>
      <c r="N97" s="50" t="e">
        <f>SUMIF([1]май2026!$A$5:$A$3260,$A$17:$A$1353,[1]май2026!$J$5:$J$3260)</f>
        <v>#VALUE!</v>
      </c>
      <c r="O97" s="50" t="e">
        <f>SUMIF([1]май2026!$A$5:$A$3260,$A$17:$A$1353,[1]май2026!$AE$5:$AE$3260)</f>
        <v>#VALUE!</v>
      </c>
      <c r="P97" s="50" t="e">
        <f>SUMIF([1]май2026!$A$5:$A$3260,$A$17:$A$1353,[1]май2026!$AF$5:$AF$3260)</f>
        <v>#VALUE!</v>
      </c>
      <c r="Q97" s="50" t="e">
        <f>SUMIF([1]май2026!$A$5:$A$3260,$A$17:$A$1353,[1]май2026!$AG$5:$AG$3260)</f>
        <v>#VALUE!</v>
      </c>
      <c r="R97" s="50" t="e">
        <f>SUMIF([1]май2026!$A$5:$A$3260,$A$17:$A$1353,[1]май2026!$AH$5:$AH$3260)</f>
        <v>#VALUE!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</row>
    <row r="98" spans="1:85" s="8" customFormat="1" ht="15.75" hidden="1" x14ac:dyDescent="0.25">
      <c r="A98" s="27"/>
      <c r="B98" s="76"/>
      <c r="C98" s="2"/>
      <c r="D98" s="2"/>
      <c r="E98" s="2"/>
      <c r="F98" s="2"/>
      <c r="G98" s="2"/>
      <c r="H98" s="2"/>
      <c r="I98" s="2"/>
      <c r="J98" s="2"/>
      <c r="K98" s="2"/>
      <c r="L98" s="2"/>
      <c r="M98" s="99"/>
      <c r="N98" s="50" t="e">
        <f>SUMIF([1]май2026!$A$5:$A$3260,$A$17:$A$1353,[1]май2026!$J$5:$J$3260)</f>
        <v>#VALUE!</v>
      </c>
      <c r="O98" s="50" t="e">
        <f>SUMIF([1]май2026!$A$5:$A$3260,$A$17:$A$1353,[1]май2026!$AE$5:$AE$3260)</f>
        <v>#VALUE!</v>
      </c>
      <c r="P98" s="50" t="e">
        <f>SUMIF([1]май2026!$A$5:$A$3260,$A$17:$A$1353,[1]май2026!$AF$5:$AF$3260)</f>
        <v>#VALUE!</v>
      </c>
      <c r="Q98" s="50" t="e">
        <f>SUMIF([1]май2026!$A$5:$A$3260,$A$17:$A$1353,[1]май2026!$AG$5:$AG$3260)</f>
        <v>#VALUE!</v>
      </c>
      <c r="R98" s="50" t="e">
        <f>SUMIF([1]май2026!$A$5:$A$3260,$A$17:$A$1353,[1]май2026!$AH$5:$AH$3260)</f>
        <v>#VALUE!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</row>
    <row r="99" spans="1:85" s="8" customFormat="1" ht="15.75" hidden="1" x14ac:dyDescent="0.25">
      <c r="A99" s="66"/>
      <c r="B99" s="85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119"/>
      <c r="N99" s="71"/>
      <c r="O99" s="71"/>
      <c r="P99" s="71"/>
      <c r="Q99" s="71"/>
      <c r="R99" s="71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</row>
    <row r="100" spans="1:85" s="8" customFormat="1" ht="15.75" hidden="1" x14ac:dyDescent="0.25">
      <c r="A100" s="56"/>
      <c r="B100" s="88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120"/>
      <c r="N100" s="63" t="e">
        <f>SUMIF([1]май2026!$A$5:$A$3260,$A$17:$A$1353,[1]май2026!$J$5:$J$3260)</f>
        <v>#VALUE!</v>
      </c>
      <c r="O100" s="63" t="e">
        <f>SUMIF([1]май2026!$A$5:$A$3260,$A$17:$A$1353,[1]май2026!$AE$5:$AE$3260)</f>
        <v>#VALUE!</v>
      </c>
      <c r="P100" s="63" t="e">
        <f>SUMIF([1]май2026!$A$5:$A$3260,$A$17:$A$1353,[1]май2026!$AF$5:$AF$3260)</f>
        <v>#VALUE!</v>
      </c>
      <c r="Q100" s="63" t="e">
        <f>SUMIF([1]май2026!$A$5:$A$3260,$A$17:$A$1353,[1]май2026!$AG$5:$AG$3260)</f>
        <v>#VALUE!</v>
      </c>
      <c r="R100" s="63" t="e">
        <f>SUMIF([1]май2026!$A$5:$A$3260,$A$17:$A$1353,[1]май2026!$AH$5:$AH$3260)</f>
        <v>#VALUE!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</row>
    <row r="101" spans="1:85" s="8" customFormat="1" ht="15.75" hidden="1" x14ac:dyDescent="0.25">
      <c r="A101" s="66"/>
      <c r="B101" s="85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119"/>
      <c r="N101" s="71"/>
      <c r="O101" s="71"/>
      <c r="P101" s="71"/>
      <c r="Q101" s="71"/>
      <c r="R101" s="71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</row>
    <row r="102" spans="1:85" s="8" customFormat="1" hidden="1" x14ac:dyDescent="0.25">
      <c r="A102" s="27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99"/>
      <c r="N102" s="50"/>
      <c r="O102" s="50"/>
      <c r="P102" s="50"/>
      <c r="Q102" s="50"/>
      <c r="R102" s="50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</row>
    <row r="103" spans="1:85" s="8" customFormat="1" hidden="1" x14ac:dyDescent="0.25">
      <c r="A103" s="27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99"/>
      <c r="N103" s="50" t="e">
        <f>SUMIF([1]май2026!$A$5:$A$3260,$A$17:$A$1353,[1]май2026!$J$5:$J$3260)</f>
        <v>#VALUE!</v>
      </c>
      <c r="O103" s="50" t="e">
        <f>SUMIF([1]май2026!$A$5:$A$3260,$A$17:$A$1353,[1]май2026!$AE$5:$AE$3260)</f>
        <v>#VALUE!</v>
      </c>
      <c r="P103" s="50" t="e">
        <f>SUMIF([1]май2026!$A$5:$A$3260,$A$17:$A$1353,[1]май2026!$AF$5:$AF$3260)</f>
        <v>#VALUE!</v>
      </c>
      <c r="Q103" s="50" t="e">
        <f>SUMIF([1]май2026!$A$5:$A$3260,$A$17:$A$1353,[1]май2026!$AG$5:$AG$3260)</f>
        <v>#VALUE!</v>
      </c>
      <c r="R103" s="50" t="e">
        <f>SUMIF([1]май2026!$A$5:$A$3260,$A$17:$A$1353,[1]май2026!$AH$5:$AH$3260)</f>
        <v>#VALUE!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</row>
    <row r="104" spans="1:85" s="8" customFormat="1" hidden="1" x14ac:dyDescent="0.25">
      <c r="A104" s="27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99"/>
      <c r="N104" s="50" t="e">
        <f>SUMIF([1]май2026!$A$5:$A$3260,$A$17:$A$1353,[1]май2026!$J$5:$J$3260)</f>
        <v>#VALUE!</v>
      </c>
      <c r="O104" s="50" t="e">
        <f>SUMIF([1]май2026!$A$5:$A$3260,$A$17:$A$1353,[1]май2026!$AE$5:$AE$3260)</f>
        <v>#VALUE!</v>
      </c>
      <c r="P104" s="50" t="e">
        <f>SUMIF([1]май2026!$A$5:$A$3260,$A$17:$A$1353,[1]май2026!$AF$5:$AF$3260)</f>
        <v>#VALUE!</v>
      </c>
      <c r="Q104" s="50" t="e">
        <f>SUMIF([1]май2026!$A$5:$A$3260,$A$17:$A$1353,[1]май2026!$AG$5:$AG$3260)</f>
        <v>#VALUE!</v>
      </c>
      <c r="R104" s="50" t="e">
        <f>SUMIF([1]май2026!$A$5:$A$3260,$A$17:$A$1353,[1]май2026!$AH$5:$AH$3260)</f>
        <v>#VALUE!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</row>
    <row r="105" spans="1:85" s="8" customFormat="1" hidden="1" x14ac:dyDescent="0.25">
      <c r="A105" s="27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99"/>
      <c r="N105" s="50" t="e">
        <f>SUMIF([1]май2026!$A$5:$A$3260,$A$17:$A$1353,[1]май2026!$J$5:$J$3260)</f>
        <v>#VALUE!</v>
      </c>
      <c r="O105" s="50" t="e">
        <f>SUMIF([1]май2026!$A$5:$A$3260,$A$17:$A$1353,[1]май2026!$AE$5:$AE$3260)</f>
        <v>#VALUE!</v>
      </c>
      <c r="P105" s="50" t="e">
        <f>SUMIF([1]май2026!$A$5:$A$3260,$A$17:$A$1353,[1]май2026!$AF$5:$AF$3260)</f>
        <v>#VALUE!</v>
      </c>
      <c r="Q105" s="50" t="e">
        <f>SUMIF([1]май2026!$A$5:$A$3260,$A$17:$A$1353,[1]май2026!$AG$5:$AG$3260)</f>
        <v>#VALUE!</v>
      </c>
      <c r="R105" s="50" t="e">
        <f>SUMIF([1]май2026!$A$5:$A$3260,$A$17:$A$1353,[1]май2026!$AH$5:$AH$3260)</f>
        <v>#VALUE!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</row>
    <row r="106" spans="1:85" s="8" customFormat="1" hidden="1" x14ac:dyDescent="0.25">
      <c r="A106" s="27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99"/>
      <c r="N106" s="50"/>
      <c r="O106" s="50"/>
      <c r="P106" s="50"/>
      <c r="Q106" s="50"/>
      <c r="R106" s="50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</row>
    <row r="107" spans="1:85" s="8" customFormat="1" hidden="1" x14ac:dyDescent="0.25">
      <c r="A107" s="27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99"/>
      <c r="N107" s="50"/>
      <c r="O107" s="50"/>
      <c r="P107" s="50"/>
      <c r="Q107" s="50"/>
      <c r="R107" s="50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</row>
    <row r="108" spans="1:85" s="8" customFormat="1" hidden="1" x14ac:dyDescent="0.25">
      <c r="A108" s="27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99"/>
      <c r="N108" s="50"/>
      <c r="O108" s="50"/>
      <c r="P108" s="50"/>
      <c r="Q108" s="50"/>
      <c r="R108" s="50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</row>
    <row r="109" spans="1:85" s="8" customFormat="1" hidden="1" x14ac:dyDescent="0.25">
      <c r="A109" s="27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99"/>
      <c r="N109" s="50" t="e">
        <f>SUMIF([1]май2026!$A$5:$A$3260,$A$17:$A$1353,[1]май2026!$J$5:$J$3260)</f>
        <v>#VALUE!</v>
      </c>
      <c r="O109" s="50" t="e">
        <f>SUMIF([1]май2026!$A$5:$A$3260,$A$17:$A$1353,[1]май2026!$AE$5:$AE$3260)</f>
        <v>#VALUE!</v>
      </c>
      <c r="P109" s="50" t="e">
        <f>SUMIF([1]май2026!$A$5:$A$3260,$A$17:$A$1353,[1]май2026!$AF$5:$AF$3260)</f>
        <v>#VALUE!</v>
      </c>
      <c r="Q109" s="50" t="e">
        <f>SUMIF([1]май2026!$A$5:$A$3260,$A$17:$A$1353,[1]май2026!$AG$5:$AG$3260)</f>
        <v>#VALUE!</v>
      </c>
      <c r="R109" s="50" t="e">
        <f>SUMIF([1]май2026!$A$5:$A$3260,$A$17:$A$1353,[1]май2026!$AH$5:$AH$3260)</f>
        <v>#VALUE!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</row>
    <row r="110" spans="1:85" x14ac:dyDescent="0.25">
      <c r="A110" s="27"/>
      <c r="B110" s="4" t="s">
        <v>19</v>
      </c>
      <c r="C110" s="10">
        <v>298661.99999999988</v>
      </c>
      <c r="D110" s="10">
        <v>5252615.4000000004</v>
      </c>
      <c r="E110" s="10">
        <v>5241334.9399999995</v>
      </c>
      <c r="F110" s="10">
        <v>99.785241081995053</v>
      </c>
      <c r="G110" s="10">
        <v>11280.460000000574</v>
      </c>
      <c r="H110" s="10">
        <v>178037.09999999995</v>
      </c>
      <c r="I110" s="10">
        <v>1150078.47</v>
      </c>
      <c r="J110" s="10">
        <v>1018173.11</v>
      </c>
      <c r="K110" s="10">
        <v>88.530751297344096</v>
      </c>
      <c r="L110" s="10">
        <v>131905.3599999999</v>
      </c>
      <c r="M110" s="53">
        <v>309942.45999999985</v>
      </c>
      <c r="N110" s="60" t="e">
        <f t="shared" ref="N110:R110" si="7">N51+N16+N60+N83+N86+N53</f>
        <v>#VALUE!</v>
      </c>
      <c r="O110" s="60" t="e">
        <f t="shared" si="7"/>
        <v>#VALUE!</v>
      </c>
      <c r="P110" s="60" t="e">
        <f t="shared" si="7"/>
        <v>#VALUE!</v>
      </c>
      <c r="Q110" s="60" t="e">
        <f t="shared" si="7"/>
        <v>#VALUE!</v>
      </c>
      <c r="R110" s="60" t="e">
        <f t="shared" si="7"/>
        <v>#VALUE!</v>
      </c>
    </row>
    <row r="111" spans="1:85" x14ac:dyDescent="0.25">
      <c r="A111" s="27"/>
      <c r="B111" s="4" t="s">
        <v>13</v>
      </c>
      <c r="C111" s="2"/>
      <c r="D111" s="2"/>
      <c r="E111" s="2"/>
      <c r="F111" s="2" t="e">
        <v>#DIV/0!</v>
      </c>
      <c r="G111" s="2"/>
      <c r="H111" s="2"/>
      <c r="I111" s="2"/>
      <c r="J111" s="2"/>
      <c r="K111" s="2" t="e">
        <v>#DIV/0!</v>
      </c>
      <c r="L111" s="2"/>
      <c r="M111" s="99"/>
      <c r="N111" s="61"/>
      <c r="O111" s="61"/>
      <c r="P111" s="61"/>
      <c r="Q111" s="61"/>
      <c r="R111" s="61"/>
    </row>
    <row r="112" spans="1:85" hidden="1" x14ac:dyDescent="0.25">
      <c r="A112" s="27"/>
      <c r="B112" s="4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53"/>
      <c r="N112" s="60"/>
      <c r="O112" s="60"/>
      <c r="P112" s="60"/>
      <c r="Q112" s="60"/>
      <c r="R112" s="60"/>
    </row>
    <row r="113" spans="1:85" s="24" customFormat="1" hidden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17"/>
      <c r="N113" s="23"/>
      <c r="O113" s="23"/>
      <c r="P113" s="23"/>
      <c r="Q113" s="23"/>
      <c r="R113" s="23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</row>
    <row r="114" spans="1:85" s="24" customFormat="1" hidden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17"/>
      <c r="N114" s="23"/>
      <c r="O114" s="23"/>
      <c r="P114" s="23"/>
      <c r="Q114" s="23"/>
      <c r="R114" s="23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</row>
    <row r="115" spans="1:85" s="24" customFormat="1" hidden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17"/>
      <c r="N115" s="23"/>
      <c r="O115" s="23"/>
      <c r="P115" s="23"/>
      <c r="Q115" s="23"/>
      <c r="R115" s="23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</row>
    <row r="116" spans="1:85" s="24" customFormat="1" hidden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17"/>
      <c r="N116" s="23"/>
      <c r="O116" s="23"/>
      <c r="P116" s="23"/>
      <c r="Q116" s="23"/>
      <c r="R116" s="23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</row>
    <row r="117" spans="1:85" s="24" customFormat="1" hidden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17"/>
      <c r="N117" s="23"/>
      <c r="O117" s="23"/>
      <c r="P117" s="23"/>
      <c r="Q117" s="23"/>
      <c r="R117" s="23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</row>
    <row r="118" spans="1:85" s="24" customFormat="1" hidden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17"/>
      <c r="N118" s="23"/>
      <c r="O118" s="23"/>
      <c r="P118" s="23"/>
      <c r="Q118" s="23"/>
      <c r="R118" s="23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</row>
    <row r="119" spans="1:85" s="24" customFormat="1" hidden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17"/>
      <c r="N119" s="23"/>
      <c r="O119" s="23"/>
      <c r="P119" s="23"/>
      <c r="Q119" s="23"/>
      <c r="R119" s="23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</row>
    <row r="120" spans="1:85" s="24" customFormat="1" hidden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17"/>
      <c r="N120" s="23"/>
      <c r="O120" s="23"/>
      <c r="P120" s="23"/>
      <c r="Q120" s="23"/>
      <c r="R120" s="23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</row>
    <row r="121" spans="1:85" s="24" customFormat="1" hidden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17"/>
      <c r="N121" s="23"/>
      <c r="O121" s="23"/>
      <c r="P121" s="23"/>
      <c r="Q121" s="23"/>
      <c r="R121" s="23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</row>
    <row r="122" spans="1:85" s="24" customFormat="1" hidden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17"/>
      <c r="N122" s="23"/>
      <c r="O122" s="23"/>
      <c r="P122" s="23"/>
      <c r="Q122" s="23"/>
      <c r="R122" s="23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</row>
    <row r="123" spans="1:85" s="24" customFormat="1" hidden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17"/>
      <c r="N123" s="23"/>
      <c r="O123" s="23"/>
      <c r="P123" s="23"/>
      <c r="Q123" s="23"/>
      <c r="R123" s="23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</row>
    <row r="124" spans="1:85" s="24" customFormat="1" hidden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17"/>
      <c r="N124" s="23"/>
      <c r="O124" s="23"/>
      <c r="P124" s="23"/>
      <c r="Q124" s="23"/>
      <c r="R124" s="23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</row>
    <row r="125" spans="1:85" s="24" customFormat="1" hidden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17"/>
      <c r="N125" s="23"/>
      <c r="O125" s="23"/>
      <c r="P125" s="23"/>
      <c r="Q125" s="23"/>
      <c r="R125" s="23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</row>
    <row r="126" spans="1:85" s="24" customFormat="1" hidden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17"/>
      <c r="N126" s="23"/>
      <c r="O126" s="23"/>
      <c r="P126" s="23"/>
      <c r="Q126" s="23"/>
      <c r="R126" s="23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</row>
    <row r="127" spans="1:85" s="24" customFormat="1" hidden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17"/>
      <c r="N127" s="23"/>
      <c r="O127" s="23"/>
      <c r="P127" s="23"/>
      <c r="Q127" s="23"/>
      <c r="R127" s="23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</row>
    <row r="128" spans="1:85" s="24" customFormat="1" hidden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17"/>
      <c r="N128" s="23"/>
      <c r="O128" s="23"/>
      <c r="P128" s="23"/>
      <c r="Q128" s="23"/>
      <c r="R128" s="23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</row>
    <row r="129" spans="1:85" s="24" customFormat="1" hidden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17"/>
      <c r="N129" s="23"/>
      <c r="O129" s="23"/>
      <c r="P129" s="23"/>
      <c r="Q129" s="23"/>
      <c r="R129" s="23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</row>
    <row r="130" spans="1:85" s="24" customFormat="1" hidden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17"/>
      <c r="N130" s="23"/>
      <c r="O130" s="23"/>
      <c r="P130" s="23"/>
      <c r="Q130" s="23"/>
      <c r="R130" s="23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</row>
    <row r="131" spans="1:85" s="24" customFormat="1" hidden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17"/>
      <c r="N131" s="23"/>
      <c r="O131" s="23"/>
      <c r="P131" s="23"/>
      <c r="Q131" s="23"/>
      <c r="R131" s="23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</row>
    <row r="132" spans="1:85" s="24" customFormat="1" hidden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17"/>
      <c r="N132" s="23"/>
      <c r="O132" s="23"/>
      <c r="P132" s="23"/>
      <c r="Q132" s="23"/>
      <c r="R132" s="23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</row>
    <row r="133" spans="1:85" s="24" customFormat="1" hidden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17"/>
      <c r="N133" s="23"/>
      <c r="O133" s="23"/>
      <c r="P133" s="23"/>
      <c r="Q133" s="23"/>
      <c r="R133" s="23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</row>
    <row r="134" spans="1:85" s="24" customFormat="1" hidden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17"/>
      <c r="N134" s="23"/>
      <c r="O134" s="23"/>
      <c r="P134" s="23"/>
      <c r="Q134" s="23"/>
      <c r="R134" s="23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</row>
    <row r="135" spans="1:85" s="24" customFormat="1" hidden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17"/>
      <c r="N135" s="23"/>
      <c r="O135" s="23"/>
      <c r="P135" s="23"/>
      <c r="Q135" s="23"/>
      <c r="R135" s="23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</row>
    <row r="136" spans="1:85" s="100" customFormat="1" hidden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17"/>
      <c r="N136" s="23"/>
      <c r="O136" s="23"/>
      <c r="P136" s="23"/>
      <c r="Q136" s="23"/>
      <c r="R136" s="23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</row>
    <row r="137" spans="1:85" s="100" customFormat="1" hidden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17"/>
      <c r="N137" s="23"/>
      <c r="O137" s="23"/>
      <c r="P137" s="23"/>
      <c r="Q137" s="23"/>
      <c r="R137" s="23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</row>
    <row r="138" spans="1:85" s="24" customFormat="1" hidden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17"/>
      <c r="N138" s="23"/>
      <c r="O138" s="23"/>
      <c r="P138" s="23"/>
      <c r="Q138" s="23"/>
      <c r="R138" s="23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</row>
    <row r="139" spans="1:85" s="24" customFormat="1" hidden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17"/>
      <c r="N139" s="23"/>
      <c r="O139" s="23"/>
      <c r="P139" s="23"/>
      <c r="Q139" s="23"/>
      <c r="R139" s="23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</row>
    <row r="140" spans="1:85" s="24" customFormat="1" hidden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17"/>
      <c r="N140" s="23"/>
      <c r="O140" s="23"/>
      <c r="P140" s="23"/>
      <c r="Q140" s="23"/>
      <c r="R140" s="23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</row>
    <row r="141" spans="1:85" s="24" customFormat="1" hidden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17"/>
      <c r="N141" s="23"/>
      <c r="O141" s="23"/>
      <c r="P141" s="23"/>
      <c r="Q141" s="23"/>
      <c r="R141" s="23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</row>
    <row r="142" spans="1:85" s="24" customFormat="1" hidden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17"/>
      <c r="N142" s="23"/>
      <c r="O142" s="23"/>
      <c r="P142" s="23"/>
      <c r="Q142" s="23"/>
      <c r="R142" s="23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</row>
    <row r="143" spans="1:85" s="24" customFormat="1" hidden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17"/>
      <c r="N143" s="23"/>
      <c r="O143" s="23"/>
      <c r="P143" s="23"/>
      <c r="Q143" s="23"/>
      <c r="R143" s="23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</row>
    <row r="144" spans="1:85" s="24" customFormat="1" hidden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17"/>
      <c r="N144" s="23"/>
      <c r="O144" s="23"/>
      <c r="P144" s="23"/>
      <c r="Q144" s="23"/>
      <c r="R144" s="23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</row>
    <row r="145" spans="1:85" s="24" customFormat="1" hidden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17"/>
      <c r="N145" s="23"/>
      <c r="O145" s="23"/>
      <c r="P145" s="23"/>
      <c r="Q145" s="23"/>
      <c r="R145" s="23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</row>
    <row r="146" spans="1:85" s="24" customFormat="1" hidden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17"/>
      <c r="N146" s="23"/>
      <c r="O146" s="23"/>
      <c r="P146" s="23"/>
      <c r="Q146" s="23"/>
      <c r="R146" s="23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</row>
    <row r="147" spans="1:85" s="24" customFormat="1" hidden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17"/>
      <c r="N147" s="23"/>
      <c r="O147" s="23"/>
      <c r="P147" s="23"/>
      <c r="Q147" s="23"/>
      <c r="R147" s="23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</row>
    <row r="148" spans="1:85" s="24" customFormat="1" hidden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17"/>
      <c r="N148" s="23"/>
      <c r="O148" s="23"/>
      <c r="P148" s="23"/>
      <c r="Q148" s="23"/>
      <c r="R148" s="23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</row>
    <row r="149" spans="1:85" s="24" customFormat="1" hidden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17"/>
      <c r="N149" s="23"/>
      <c r="O149" s="23"/>
      <c r="P149" s="23"/>
      <c r="Q149" s="23"/>
      <c r="R149" s="23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</row>
    <row r="150" spans="1:85" s="24" customFormat="1" hidden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17"/>
      <c r="N150" s="23"/>
      <c r="O150" s="23"/>
      <c r="P150" s="23"/>
      <c r="Q150" s="23"/>
      <c r="R150" s="23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</row>
    <row r="151" spans="1:85" s="24" customFormat="1" hidden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17"/>
      <c r="N151" s="23"/>
      <c r="O151" s="23"/>
      <c r="P151" s="23"/>
      <c r="Q151" s="23"/>
      <c r="R151" s="23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</row>
    <row r="152" spans="1:85" s="24" customFormat="1" hidden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17"/>
      <c r="N152" s="23"/>
      <c r="O152" s="23"/>
      <c r="P152" s="23"/>
      <c r="Q152" s="23"/>
      <c r="R152" s="23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</row>
    <row r="153" spans="1:85" s="24" customFormat="1" hidden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17"/>
      <c r="N153" s="23"/>
      <c r="O153" s="23"/>
      <c r="P153" s="23"/>
      <c r="Q153" s="23"/>
      <c r="R153" s="23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</row>
    <row r="154" spans="1:85" s="24" customFormat="1" hidden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17"/>
      <c r="N154" s="23"/>
      <c r="O154" s="23"/>
      <c r="P154" s="23"/>
      <c r="Q154" s="23"/>
      <c r="R154" s="23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</row>
    <row r="155" spans="1:85" x14ac:dyDescent="0.25">
      <c r="A155" s="27"/>
      <c r="B155" s="4" t="s">
        <v>12</v>
      </c>
      <c r="C155" s="10">
        <v>0</v>
      </c>
      <c r="D155" s="10">
        <v>667.87</v>
      </c>
      <c r="E155" s="10">
        <v>554.51</v>
      </c>
      <c r="F155" s="10">
        <v>83.026636920358754</v>
      </c>
      <c r="G155" s="10">
        <v>113.36000000000001</v>
      </c>
      <c r="H155" s="10">
        <v>0</v>
      </c>
      <c r="I155" s="10">
        <v>443.52000000000004</v>
      </c>
      <c r="J155" s="10">
        <v>330.16</v>
      </c>
      <c r="K155" s="10">
        <v>74.440836940836945</v>
      </c>
      <c r="L155" s="10">
        <v>113.36000000000001</v>
      </c>
      <c r="M155" s="53">
        <v>113.36000000000001</v>
      </c>
      <c r="N155" s="60" t="e">
        <f t="shared" ref="N155:R155" si="8">SUM(N156:N172)</f>
        <v>#VALUE!</v>
      </c>
      <c r="O155" s="60" t="e">
        <f t="shared" si="8"/>
        <v>#VALUE!</v>
      </c>
      <c r="P155" s="60" t="e">
        <f t="shared" si="8"/>
        <v>#VALUE!</v>
      </c>
      <c r="Q155" s="60" t="e">
        <f t="shared" si="8"/>
        <v>#VALUE!</v>
      </c>
      <c r="R155" s="60" t="e">
        <f t="shared" si="8"/>
        <v>#VALUE!</v>
      </c>
    </row>
    <row r="156" spans="1:85" s="8" customFormat="1" ht="15.75" hidden="1" x14ac:dyDescent="0.25">
      <c r="A156" s="66"/>
      <c r="B156" s="85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119"/>
      <c r="N156" s="71"/>
      <c r="O156" s="71"/>
      <c r="P156" s="71"/>
      <c r="Q156" s="71"/>
      <c r="R156" s="71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</row>
    <row r="157" spans="1:85" s="8" customFormat="1" ht="15.75" hidden="1" x14ac:dyDescent="0.25">
      <c r="A157" s="56"/>
      <c r="B157" s="88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120"/>
      <c r="N157" s="63"/>
      <c r="O157" s="63"/>
      <c r="P157" s="63"/>
      <c r="Q157" s="63"/>
      <c r="R157" s="63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</row>
    <row r="158" spans="1:85" s="8" customFormat="1" ht="15.75" hidden="1" x14ac:dyDescent="0.25">
      <c r="A158" s="56"/>
      <c r="B158" s="88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120"/>
      <c r="N158" s="63"/>
      <c r="O158" s="63"/>
      <c r="P158" s="63"/>
      <c r="Q158" s="63"/>
      <c r="R158" s="63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</row>
    <row r="159" spans="1:85" s="8" customFormat="1" ht="15.75" hidden="1" x14ac:dyDescent="0.25">
      <c r="A159" s="66"/>
      <c r="B159" s="85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119"/>
      <c r="N159" s="71"/>
      <c r="O159" s="71"/>
      <c r="P159" s="71"/>
      <c r="Q159" s="71"/>
      <c r="R159" s="71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</row>
    <row r="160" spans="1:85" s="8" customFormat="1" ht="15.75" hidden="1" x14ac:dyDescent="0.25">
      <c r="A160" s="72"/>
      <c r="B160" s="7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9"/>
      <c r="N160" s="50" t="e">
        <f>SUMIF([1]май2026!$A$5:$A$3260,$A$17:$A$1353,[1]май2026!$J$5:$J$3260)</f>
        <v>#VALUE!</v>
      </c>
      <c r="O160" s="50" t="e">
        <f>SUMIF([1]май2026!$A$5:$A$3260,$A$17:$A$1353,[1]май2026!$AE$5:$AE$3260)</f>
        <v>#VALUE!</v>
      </c>
      <c r="P160" s="50" t="e">
        <f>SUMIF([1]май2026!$A$5:$A$3260,$A$17:$A$1353,[1]май2026!$AF$5:$AF$3260)</f>
        <v>#VALUE!</v>
      </c>
      <c r="Q160" s="50" t="e">
        <f>SUMIF([1]май2026!$A$5:$A$3260,$A$17:$A$1353,[1]май2026!$AG$5:$AG$3260)</f>
        <v>#VALUE!</v>
      </c>
      <c r="R160" s="50" t="e">
        <f>SUMIF([1]май2026!$A$5:$A$3260,$A$17:$A$1353,[1]май2026!$AH$5:$AH$3260)</f>
        <v>#VALUE!</v>
      </c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</row>
    <row r="161" spans="1:85" s="8" customFormat="1" ht="15.75" hidden="1" x14ac:dyDescent="0.25">
      <c r="A161" s="97"/>
      <c r="B161" s="85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119"/>
      <c r="N161" s="71"/>
      <c r="O161" s="71"/>
      <c r="P161" s="71"/>
      <c r="Q161" s="71"/>
      <c r="R161" s="71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</row>
    <row r="162" spans="1:85" s="8" customFormat="1" hidden="1" x14ac:dyDescent="0.25">
      <c r="A162" s="27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9"/>
      <c r="N162" s="50" t="e">
        <f>SUMIF([1]май2026!$A$5:$A$3260,$A$17:$A$1353,[1]май2026!$J$5:$J$3260)</f>
        <v>#VALUE!</v>
      </c>
      <c r="O162" s="50" t="e">
        <f>SUMIF([1]май2026!$A$5:$A$3260,$A$17:$A$1353,[1]май2026!$AE$5:$AE$3260)</f>
        <v>#VALUE!</v>
      </c>
      <c r="P162" s="50" t="e">
        <f>SUMIF([1]май2026!$A$5:$A$3260,$A$17:$A$1353,[1]май2026!$AF$5:$AF$3260)</f>
        <v>#VALUE!</v>
      </c>
      <c r="Q162" s="50" t="e">
        <f>SUMIF([1]май2026!$A$5:$A$3260,$A$17:$A$1353,[1]май2026!$AG$5:$AG$3260)</f>
        <v>#VALUE!</v>
      </c>
      <c r="R162" s="50" t="e">
        <f>SUMIF([1]май2026!$A$5:$A$3260,$A$17:$A$1353,[1]май2026!$AH$5:$AH$3260)</f>
        <v>#VALUE!</v>
      </c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</row>
    <row r="163" spans="1:85" s="8" customFormat="1" hidden="1" x14ac:dyDescent="0.25">
      <c r="A163" s="27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9"/>
      <c r="N163" s="50" t="e">
        <f>SUMIF([1]май2026!$A$5:$A$3260,$A$17:$A$1353,[1]май2026!$J$5:$J$3260)</f>
        <v>#VALUE!</v>
      </c>
      <c r="O163" s="50" t="e">
        <f>SUMIF([1]май2026!$A$5:$A$3260,$A$17:$A$1353,[1]май2026!$AE$5:$AE$3260)</f>
        <v>#VALUE!</v>
      </c>
      <c r="P163" s="50" t="e">
        <f>SUMIF([1]май2026!$A$5:$A$3260,$A$17:$A$1353,[1]май2026!$AF$5:$AF$3260)</f>
        <v>#VALUE!</v>
      </c>
      <c r="Q163" s="50" t="e">
        <f>SUMIF([1]май2026!$A$5:$A$3260,$A$17:$A$1353,[1]май2026!$AG$5:$AG$3260)</f>
        <v>#VALUE!</v>
      </c>
      <c r="R163" s="50" t="e">
        <f>SUMIF([1]май2026!$A$5:$A$3260,$A$17:$A$1353,[1]май2026!$AH$5:$AH$3260)</f>
        <v>#VALUE!</v>
      </c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</row>
    <row r="164" spans="1:85" x14ac:dyDescent="0.25">
      <c r="A164" s="27">
        <v>73005</v>
      </c>
      <c r="B164" s="1" t="s">
        <v>55</v>
      </c>
      <c r="C164" s="2">
        <v>0</v>
      </c>
      <c r="D164" s="2">
        <v>667.87</v>
      </c>
      <c r="E164" s="2">
        <v>554.51</v>
      </c>
      <c r="F164" s="2">
        <v>83.026636920358754</v>
      </c>
      <c r="G164" s="2">
        <v>113.36000000000001</v>
      </c>
      <c r="H164" s="2">
        <v>0</v>
      </c>
      <c r="I164" s="2">
        <v>443.52000000000004</v>
      </c>
      <c r="J164" s="2">
        <v>330.16</v>
      </c>
      <c r="K164" s="2">
        <v>74.440836940836945</v>
      </c>
      <c r="L164" s="2">
        <v>113.36000000000001</v>
      </c>
      <c r="M164" s="99">
        <v>113.36000000000001</v>
      </c>
      <c r="N164" s="50" t="e">
        <f>SUMIF([1]май2026!$A$5:$A$3260,$A$17:$A$1353,[1]май2026!$J$5:$J$3260)</f>
        <v>#VALUE!</v>
      </c>
      <c r="O164" s="50" t="e">
        <f>SUMIF([1]май2026!$A$5:$A$3260,$A$17:$A$1353,[1]май2026!$AE$5:$AE$3260)</f>
        <v>#VALUE!</v>
      </c>
      <c r="P164" s="50" t="e">
        <f>SUMIF([1]май2026!$A$5:$A$3260,$A$17:$A$1353,[1]май2026!$AF$5:$AF$3260)</f>
        <v>#VALUE!</v>
      </c>
      <c r="Q164" s="50" t="e">
        <f>SUMIF([1]май2026!$A$5:$A$3260,$A$17:$A$1353,[1]май2026!$AG$5:$AG$3260)</f>
        <v>#VALUE!</v>
      </c>
      <c r="R164" s="50" t="e">
        <f>SUMIF([1]май2026!$A$5:$A$3260,$A$17:$A$1353,[1]май2026!$AH$5:$AH$3260)</f>
        <v>#VALUE!</v>
      </c>
    </row>
    <row r="165" spans="1:85" s="8" customFormat="1" hidden="1" x14ac:dyDescent="0.25">
      <c r="A165" s="27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9"/>
      <c r="N165" s="50" t="e">
        <f>SUMIF([1]май2026!$A$5:$A$3260,$A$17:$A$1353,[1]май2026!$J$5:$J$3260)</f>
        <v>#VALUE!</v>
      </c>
      <c r="O165" s="50" t="e">
        <f>SUMIF([1]май2026!$A$5:$A$3260,$A$17:$A$1353,[1]май2026!$AE$5:$AE$3260)</f>
        <v>#VALUE!</v>
      </c>
      <c r="P165" s="50" t="e">
        <f>SUMIF([1]май2026!$A$5:$A$3260,$A$17:$A$1353,[1]май2026!$AF$5:$AF$3260)</f>
        <v>#VALUE!</v>
      </c>
      <c r="Q165" s="50" t="e">
        <f>SUMIF([1]май2026!$A$5:$A$3260,$A$17:$A$1353,[1]май2026!$AG$5:$AG$3260)</f>
        <v>#VALUE!</v>
      </c>
      <c r="R165" s="50" t="e">
        <f>SUMIF([1]май2026!$A$5:$A$3260,$A$17:$A$1353,[1]май2026!$AH$5:$AH$3260)</f>
        <v>#VALUE!</v>
      </c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</row>
    <row r="166" spans="1:85" s="8" customFormat="1" hidden="1" x14ac:dyDescent="0.25">
      <c r="A166" s="129"/>
      <c r="B166" s="4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9"/>
      <c r="N166" s="50" t="e">
        <f>SUMIF([1]май2026!$A$5:$A$3260,$A$17:$A$1353,[1]май2026!$J$5:$J$3260)</f>
        <v>#VALUE!</v>
      </c>
      <c r="O166" s="50" t="e">
        <f>SUMIF([1]май2026!$A$5:$A$3260,$A$17:$A$1353,[1]май2026!$AE$5:$AE$3260)</f>
        <v>#VALUE!</v>
      </c>
      <c r="P166" s="50" t="e">
        <f>SUMIF([1]май2026!$A$5:$A$3260,$A$17:$A$1353,[1]май2026!$AF$5:$AF$3260)</f>
        <v>#VALUE!</v>
      </c>
      <c r="Q166" s="50" t="e">
        <f>SUMIF([1]май2026!$A$5:$A$3260,$A$17:$A$1353,[1]май2026!$AG$5:$AG$3260)</f>
        <v>#VALUE!</v>
      </c>
      <c r="R166" s="50" t="e">
        <f>SUMIF([1]май2026!$A$5:$A$3260,$A$17:$A$1353,[1]май2026!$AH$5:$AH$3260)</f>
        <v>#VALUE!</v>
      </c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</row>
    <row r="167" spans="1:85" s="8" customFormat="1" hidden="1" x14ac:dyDescent="0.25">
      <c r="A167" s="27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9"/>
      <c r="N167" s="50" t="e">
        <f>SUMIF([1]май2026!$A$5:$A$3260,$A$17:$A$1353,[1]май2026!$J$5:$J$3260)</f>
        <v>#VALUE!</v>
      </c>
      <c r="O167" s="50" t="e">
        <f>SUMIF([1]май2026!$A$5:$A$3260,$A$17:$A$1353,[1]май2026!$AE$5:$AE$3260)</f>
        <v>#VALUE!</v>
      </c>
      <c r="P167" s="50" t="e">
        <f>SUMIF([1]май2026!$A$5:$A$3260,$A$17:$A$1353,[1]май2026!$AF$5:$AF$3260)</f>
        <v>#VALUE!</v>
      </c>
      <c r="Q167" s="50" t="e">
        <f>SUMIF([1]май2026!$A$5:$A$3260,$A$17:$A$1353,[1]май2026!$AG$5:$AG$3260)</f>
        <v>#VALUE!</v>
      </c>
      <c r="R167" s="50" t="e">
        <f>SUMIF([1]май2026!$A$5:$A$3260,$A$17:$A$1353,[1]май2026!$AH$5:$AH$3260)</f>
        <v>#VALUE!</v>
      </c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</row>
    <row r="168" spans="1:85" s="8" customFormat="1" hidden="1" x14ac:dyDescent="0.25">
      <c r="A168" s="27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9"/>
      <c r="N168" s="50" t="e">
        <f>SUMIF([1]май2026!$A$5:$A$3260,$A$17:$A$1353,[1]май2026!$J$5:$J$3260)</f>
        <v>#VALUE!</v>
      </c>
      <c r="O168" s="50" t="e">
        <f>SUMIF([1]май2026!$A$5:$A$3260,$A$17:$A$1353,[1]май2026!$AE$5:$AE$3260)</f>
        <v>#VALUE!</v>
      </c>
      <c r="P168" s="50" t="e">
        <f>SUMIF([1]май2026!$A$5:$A$3260,$A$17:$A$1353,[1]май2026!$AF$5:$AF$3260)</f>
        <v>#VALUE!</v>
      </c>
      <c r="Q168" s="50" t="e">
        <f>SUMIF([1]май2026!$A$5:$A$3260,$A$17:$A$1353,[1]май2026!$AG$5:$AG$3260)</f>
        <v>#VALUE!</v>
      </c>
      <c r="R168" s="50" t="e">
        <f>SUMIF([1]май2026!$A$5:$A$3260,$A$17:$A$1353,[1]май2026!$AH$5:$AH$3260)</f>
        <v>#VALUE!</v>
      </c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</row>
    <row r="169" spans="1:85" s="8" customFormat="1" hidden="1" x14ac:dyDescent="0.25">
      <c r="A169" s="27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99"/>
      <c r="N169" s="50" t="e">
        <f>SUMIF([1]май2026!$A$5:$A$3260,$A$17:$A$1353,[1]май2026!$J$5:$J$3260)</f>
        <v>#VALUE!</v>
      </c>
      <c r="O169" s="50" t="e">
        <f>SUMIF([1]май2026!$A$5:$A$3260,$A$17:$A$1353,[1]май2026!$AE$5:$AE$3260)</f>
        <v>#VALUE!</v>
      </c>
      <c r="P169" s="50" t="e">
        <f>SUMIF([1]май2026!$A$5:$A$3260,$A$17:$A$1353,[1]май2026!$AF$5:$AF$3260)</f>
        <v>#VALUE!</v>
      </c>
      <c r="Q169" s="50" t="e">
        <f>SUMIF([1]май2026!$A$5:$A$3260,$A$17:$A$1353,[1]май2026!$AG$5:$AG$3260)</f>
        <v>#VALUE!</v>
      </c>
      <c r="R169" s="50" t="e">
        <f>SUMIF([1]май2026!$A$5:$A$3260,$A$17:$A$1353,[1]май2026!$AH$5:$AH$3260)</f>
        <v>#VALUE!</v>
      </c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</row>
    <row r="170" spans="1:85" s="8" customFormat="1" hidden="1" x14ac:dyDescent="0.25">
      <c r="A170" s="27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99"/>
      <c r="N170" s="50" t="e">
        <f>SUMIF([1]май2026!$A$5:$A$3260,$A$17:$A$1353,[1]май2026!$J$5:$J$3260)</f>
        <v>#VALUE!</v>
      </c>
      <c r="O170" s="50" t="e">
        <f>SUMIF([1]май2026!$A$5:$A$3260,$A$17:$A$1353,[1]май2026!$AE$5:$AE$3260)</f>
        <v>#VALUE!</v>
      </c>
      <c r="P170" s="50" t="e">
        <f>SUMIF([1]май2026!$A$5:$A$3260,$A$17:$A$1353,[1]май2026!$AF$5:$AF$3260)</f>
        <v>#VALUE!</v>
      </c>
      <c r="Q170" s="50" t="e">
        <f>SUMIF([1]май2026!$A$5:$A$3260,$A$17:$A$1353,[1]май2026!$AG$5:$AG$3260)</f>
        <v>#VALUE!</v>
      </c>
      <c r="R170" s="50" t="e">
        <f>SUMIF([1]май2026!$A$5:$A$3260,$A$17:$A$1353,[1]май2026!$AH$5:$AH$3260)</f>
        <v>#VALUE!</v>
      </c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</row>
    <row r="171" spans="1:85" s="8" customFormat="1" hidden="1" x14ac:dyDescent="0.25">
      <c r="A171" s="27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9"/>
      <c r="N171" s="50" t="e">
        <f>SUMIF([1]май2026!$A$5:$A$3260,$A$17:$A$1353,[1]май2026!$J$5:$J$3260)</f>
        <v>#VALUE!</v>
      </c>
      <c r="O171" s="50" t="e">
        <f>SUMIF([1]май2026!$A$5:$A$3260,$A$17:$A$1353,[1]май2026!$AE$5:$AE$3260)</f>
        <v>#VALUE!</v>
      </c>
      <c r="P171" s="50" t="e">
        <f>SUMIF([1]май2026!$A$5:$A$3260,$A$17:$A$1353,[1]май2026!$AF$5:$AF$3260)</f>
        <v>#VALUE!</v>
      </c>
      <c r="Q171" s="50" t="e">
        <f>SUMIF([1]май2026!$A$5:$A$3260,$A$17:$A$1353,[1]май2026!$AG$5:$AG$3260)</f>
        <v>#VALUE!</v>
      </c>
      <c r="R171" s="50" t="e">
        <f>SUMIF([1]май2026!$A$5:$A$3260,$A$17:$A$1353,[1]май2026!$AH$5:$AH$3260)</f>
        <v>#VALUE!</v>
      </c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</row>
    <row r="172" spans="1:85" s="8" customFormat="1" hidden="1" x14ac:dyDescent="0.25">
      <c r="A172" s="27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9"/>
      <c r="N172" s="50" t="e">
        <f>SUMIF([1]май2026!$A$5:$A$3260,$A$17:$A$1353,[1]май2026!$J$5:$J$3260)</f>
        <v>#VALUE!</v>
      </c>
      <c r="O172" s="50" t="e">
        <f>SUMIF([1]май2026!$A$5:$A$3260,$A$17:$A$1353,[1]май2026!$AE$5:$AE$3260)</f>
        <v>#VALUE!</v>
      </c>
      <c r="P172" s="50" t="e">
        <f>SUMIF([1]май2026!$A$5:$A$3260,$A$17:$A$1353,[1]май2026!$AF$5:$AF$3260)</f>
        <v>#VALUE!</v>
      </c>
      <c r="Q172" s="50" t="e">
        <f>SUMIF([1]май2026!$A$5:$A$3260,$A$17:$A$1353,[1]май2026!$AG$5:$AG$3260)</f>
        <v>#VALUE!</v>
      </c>
      <c r="R172" s="50" t="e">
        <f>SUMIF([1]май2026!$A$5:$A$3260,$A$17:$A$1353,[1]май2026!$AH$5:$AH$3260)</f>
        <v>#VALUE!</v>
      </c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</row>
    <row r="173" spans="1:85" s="8" customFormat="1" hidden="1" x14ac:dyDescent="0.25">
      <c r="A173" s="27"/>
      <c r="B173" s="4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53"/>
      <c r="N173" s="10" t="e">
        <f t="shared" ref="N173:R173" si="9">SUM(N174:N175)</f>
        <v>#VALUE!</v>
      </c>
      <c r="O173" s="10" t="e">
        <f t="shared" si="9"/>
        <v>#VALUE!</v>
      </c>
      <c r="P173" s="10" t="e">
        <f t="shared" si="9"/>
        <v>#VALUE!</v>
      </c>
      <c r="Q173" s="10" t="e">
        <f t="shared" si="9"/>
        <v>#VALUE!</v>
      </c>
      <c r="R173" s="10" t="e">
        <f t="shared" si="9"/>
        <v>#VALUE!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</row>
    <row r="174" spans="1:85" s="8" customFormat="1" hidden="1" x14ac:dyDescent="0.25">
      <c r="A174" s="27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99"/>
      <c r="N174" s="50" t="e">
        <f>SUMIF([1]май2026!$A$5:$A$3260,$A$17:$A$1353,[1]май2026!$J$5:$J$3260)</f>
        <v>#VALUE!</v>
      </c>
      <c r="O174" s="50" t="e">
        <f>SUMIF([1]май2026!$A$5:$A$3260,$A$17:$A$1353,[1]май2026!$AE$5:$AE$3260)</f>
        <v>#VALUE!</v>
      </c>
      <c r="P174" s="50" t="e">
        <f>SUMIF([1]май2026!$A$5:$A$3260,$A$17:$A$1353,[1]май2026!$AF$5:$AF$3260)</f>
        <v>#VALUE!</v>
      </c>
      <c r="Q174" s="50" t="e">
        <f>SUMIF([1]май2026!$A$5:$A$3260,$A$17:$A$1353,[1]май2026!$AG$5:$AG$3260)</f>
        <v>#VALUE!</v>
      </c>
      <c r="R174" s="50" t="e">
        <f>SUMIF([1]май2026!$A$5:$A$3260,$A$17:$A$1353,[1]май2026!$AH$5:$AH$3260)</f>
        <v>#VALUE!</v>
      </c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</row>
    <row r="175" spans="1:85" s="8" customFormat="1" hidden="1" x14ac:dyDescent="0.25">
      <c r="A175" s="27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99"/>
      <c r="N175" s="50" t="e">
        <f>SUMIF([1]май2026!$A$5:$A$3260,$A$17:$A$1353,[1]май2026!$J$5:$J$3260)</f>
        <v>#VALUE!</v>
      </c>
      <c r="O175" s="50" t="e">
        <f>SUMIF([1]май2026!$A$5:$A$3260,$A$17:$A$1353,[1]май2026!$AE$5:$AE$3260)</f>
        <v>#VALUE!</v>
      </c>
      <c r="P175" s="50" t="e">
        <f>SUMIF([1]май2026!$A$5:$A$3260,$A$17:$A$1353,[1]май2026!$AF$5:$AF$3260)</f>
        <v>#VALUE!</v>
      </c>
      <c r="Q175" s="50" t="e">
        <f>SUMIF([1]май2026!$A$5:$A$3260,$A$17:$A$1353,[1]май2026!$AG$5:$AG$3260)</f>
        <v>#VALUE!</v>
      </c>
      <c r="R175" s="50" t="e">
        <f>SUMIF([1]май2026!$A$5:$A$3260,$A$17:$A$1353,[1]май2026!$AH$5:$AH$3260)</f>
        <v>#VALUE!</v>
      </c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</row>
    <row r="176" spans="1:85" s="8" customFormat="1" hidden="1" x14ac:dyDescent="0.25">
      <c r="A176" s="27"/>
      <c r="B176" s="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121"/>
      <c r="N176" s="64" t="e">
        <f t="shared" ref="N176:R176" si="10">SUM(N177:N183)</f>
        <v>#VALUE!</v>
      </c>
      <c r="O176" s="64" t="e">
        <f t="shared" si="10"/>
        <v>#VALUE!</v>
      </c>
      <c r="P176" s="64" t="e">
        <f t="shared" si="10"/>
        <v>#VALUE!</v>
      </c>
      <c r="Q176" s="64" t="e">
        <f t="shared" si="10"/>
        <v>#VALUE!</v>
      </c>
      <c r="R176" s="64" t="e">
        <f t="shared" si="10"/>
        <v>#VALUE!</v>
      </c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</row>
    <row r="177" spans="1:85" s="8" customFormat="1" hidden="1" x14ac:dyDescent="0.25">
      <c r="A177" s="27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9"/>
      <c r="N177" s="50" t="e">
        <f>SUMIF([1]май2026!$A$5:$A$3260,$A$17:$A$1353,[1]май2026!$J$5:$J$3260)</f>
        <v>#VALUE!</v>
      </c>
      <c r="O177" s="50" t="e">
        <f>SUMIF([1]май2026!$A$5:$A$3260,$A$17:$A$1353,[1]май2026!$AE$5:$AE$3260)</f>
        <v>#VALUE!</v>
      </c>
      <c r="P177" s="50" t="e">
        <f>SUMIF([1]май2026!$A$5:$A$3260,$A$17:$A$1353,[1]май2026!$AF$5:$AF$3260)</f>
        <v>#VALUE!</v>
      </c>
      <c r="Q177" s="50" t="e">
        <f>SUMIF([1]май2026!$A$5:$A$3260,$A$17:$A$1353,[1]май2026!$AG$5:$AG$3260)</f>
        <v>#VALUE!</v>
      </c>
      <c r="R177" s="50" t="e">
        <f>SUMIF([1]май2026!$A$5:$A$3260,$A$17:$A$1353,[1]май2026!$AH$5:$AH$3260)</f>
        <v>#VALUE!</v>
      </c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</row>
    <row r="178" spans="1:85" s="8" customFormat="1" hidden="1" x14ac:dyDescent="0.25">
      <c r="A178" s="27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99"/>
      <c r="N178" s="50" t="e">
        <f>SUMIF([1]май2026!$A$5:$A$3260,$A$17:$A$1353,[1]май2026!$J$5:$J$3260)</f>
        <v>#VALUE!</v>
      </c>
      <c r="O178" s="50" t="e">
        <f>SUMIF([1]май2026!$A$5:$A$3260,$A$17:$A$1353,[1]май2026!$AE$5:$AE$3260)</f>
        <v>#VALUE!</v>
      </c>
      <c r="P178" s="50" t="e">
        <f>SUMIF([1]май2026!$A$5:$A$3260,$A$17:$A$1353,[1]май2026!$AF$5:$AF$3260)</f>
        <v>#VALUE!</v>
      </c>
      <c r="Q178" s="50" t="e">
        <f>SUMIF([1]май2026!$A$5:$A$3260,$A$17:$A$1353,[1]май2026!$AG$5:$AG$3260)</f>
        <v>#VALUE!</v>
      </c>
      <c r="R178" s="50" t="e">
        <f>SUMIF([1]май2026!$A$5:$A$3260,$A$17:$A$1353,[1]май2026!$AH$5:$AH$3260)</f>
        <v>#VALUE!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</row>
    <row r="179" spans="1:85" s="8" customFormat="1" hidden="1" x14ac:dyDescent="0.25">
      <c r="A179" s="27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9"/>
      <c r="N179" s="50" t="e">
        <f>SUMIF([1]май2026!$A$5:$A$3260,$A$17:$A$1353,[1]май2026!$J$5:$J$3260)</f>
        <v>#VALUE!</v>
      </c>
      <c r="O179" s="50" t="e">
        <f>SUMIF([1]май2026!$A$5:$A$3260,$A$17:$A$1353,[1]май2026!$AE$5:$AE$3260)</f>
        <v>#VALUE!</v>
      </c>
      <c r="P179" s="50" t="e">
        <f>SUMIF([1]май2026!$A$5:$A$3260,$A$17:$A$1353,[1]май2026!$AF$5:$AF$3260)</f>
        <v>#VALUE!</v>
      </c>
      <c r="Q179" s="50" t="e">
        <f>SUMIF([1]май2026!$A$5:$A$3260,$A$17:$A$1353,[1]май2026!$AG$5:$AG$3260)</f>
        <v>#VALUE!</v>
      </c>
      <c r="R179" s="50" t="e">
        <f>SUMIF([1]май2026!$A$5:$A$3260,$A$17:$A$1353,[1]май2026!$AH$5:$AH$3260)</f>
        <v>#VALUE!</v>
      </c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</row>
    <row r="180" spans="1:85" s="8" customFormat="1" hidden="1" x14ac:dyDescent="0.25">
      <c r="A180" s="27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9"/>
      <c r="N180" s="50" t="e">
        <f>SUMIF([1]май2026!$A$5:$A$3260,$A$17:$A$1353,[1]май2026!$J$5:$J$3260)</f>
        <v>#VALUE!</v>
      </c>
      <c r="O180" s="50" t="e">
        <f>SUMIF([1]май2026!$A$5:$A$3260,$A$17:$A$1353,[1]май2026!$AE$5:$AE$3260)</f>
        <v>#VALUE!</v>
      </c>
      <c r="P180" s="50" t="e">
        <f>SUMIF([1]май2026!$A$5:$A$3260,$A$17:$A$1353,[1]май2026!$AF$5:$AF$3260)</f>
        <v>#VALUE!</v>
      </c>
      <c r="Q180" s="50" t="e">
        <f>SUMIF([1]май2026!$A$5:$A$3260,$A$17:$A$1353,[1]май2026!$AG$5:$AG$3260)</f>
        <v>#VALUE!</v>
      </c>
      <c r="R180" s="50" t="e">
        <f>SUMIF([1]май2026!$A$5:$A$3260,$A$17:$A$1353,[1]май2026!$AH$5:$AH$3260)</f>
        <v>#VALUE!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</row>
    <row r="181" spans="1:85" s="8" customFormat="1" ht="15.75" hidden="1" customHeight="1" x14ac:dyDescent="0.25">
      <c r="A181" s="27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9"/>
      <c r="N181" s="50" t="e">
        <f>SUMIF([1]май2026!$A$5:$A$3260,$A$17:$A$1353,[1]май2026!$J$5:$J$3260)</f>
        <v>#VALUE!</v>
      </c>
      <c r="O181" s="50" t="e">
        <f>SUMIF([1]май2026!$A$5:$A$3260,$A$17:$A$1353,[1]май2026!$AE$5:$AE$3260)</f>
        <v>#VALUE!</v>
      </c>
      <c r="P181" s="50" t="e">
        <f>SUMIF([1]май2026!$A$5:$A$3260,$A$17:$A$1353,[1]май2026!$AF$5:$AF$3260)</f>
        <v>#VALUE!</v>
      </c>
      <c r="Q181" s="50" t="e">
        <f>SUMIF([1]май2026!$A$5:$A$3260,$A$17:$A$1353,[1]май2026!$AG$5:$AG$3260)</f>
        <v>#VALUE!</v>
      </c>
      <c r="R181" s="50" t="e">
        <f>SUMIF([1]май2026!$A$5:$A$3260,$A$17:$A$1353,[1]май2026!$AH$5:$AH$3260)</f>
        <v>#VALUE!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</row>
    <row r="182" spans="1:85" s="8" customFormat="1" hidden="1" x14ac:dyDescent="0.25">
      <c r="A182" s="27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9"/>
      <c r="N182" s="50"/>
      <c r="O182" s="50"/>
      <c r="P182" s="50"/>
      <c r="Q182" s="50"/>
      <c r="R182" s="50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</row>
    <row r="183" spans="1:85" s="8" customFormat="1" ht="15.75" hidden="1" customHeight="1" x14ac:dyDescent="0.25">
      <c r="A183" s="27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99"/>
      <c r="N183" s="50" t="e">
        <f>SUMIF([1]май2026!$A$5:$A$3260,$A$17:$A$1353,[1]май2026!$J$5:$J$3260)</f>
        <v>#VALUE!</v>
      </c>
      <c r="O183" s="50" t="e">
        <f>SUMIF([1]май2026!$A$5:$A$3260,$A$17:$A$1353,[1]май2026!$AE$5:$AE$3260)</f>
        <v>#VALUE!</v>
      </c>
      <c r="P183" s="50" t="e">
        <f>SUMIF([1]май2026!$A$5:$A$3260,$A$17:$A$1353,[1]май2026!$AF$5:$AF$3260)</f>
        <v>#VALUE!</v>
      </c>
      <c r="Q183" s="50" t="e">
        <f>SUMIF([1]май2026!$A$5:$A$3260,$A$17:$A$1353,[1]май2026!$AG$5:$AG$3260)</f>
        <v>#VALUE!</v>
      </c>
      <c r="R183" s="50" t="e">
        <f>SUMIF([1]май2026!$A$5:$A$3260,$A$17:$A$1353,[1]май2026!$AH$5:$AH$3260)</f>
        <v>#VALUE!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</row>
    <row r="184" spans="1:85" ht="15.75" customHeight="1" x14ac:dyDescent="0.25">
      <c r="A184" s="27"/>
      <c r="B184" s="4" t="s">
        <v>18</v>
      </c>
      <c r="C184" s="10">
        <v>0</v>
      </c>
      <c r="D184" s="10">
        <v>484315.59</v>
      </c>
      <c r="E184" s="10">
        <v>473587.80000000016</v>
      </c>
      <c r="F184" s="10">
        <v>97.784958770375354</v>
      </c>
      <c r="G184" s="10">
        <v>10727.789999999863</v>
      </c>
      <c r="H184" s="10">
        <v>140050.14999999985</v>
      </c>
      <c r="I184" s="10">
        <v>78515.470000000045</v>
      </c>
      <c r="J184" s="10">
        <v>207837.83000000002</v>
      </c>
      <c r="K184" s="10">
        <v>264.70940058054788</v>
      </c>
      <c r="L184" s="10">
        <v>-129322.35999999997</v>
      </c>
      <c r="M184" s="53">
        <v>10727.789999999863</v>
      </c>
      <c r="N184" s="60" t="e">
        <f t="shared" ref="N184:R184" si="11">SUM(N186:N206)</f>
        <v>#VALUE!</v>
      </c>
      <c r="O184" s="60" t="e">
        <f t="shared" si="11"/>
        <v>#VALUE!</v>
      </c>
      <c r="P184" s="60" t="e">
        <f t="shared" si="11"/>
        <v>#VALUE!</v>
      </c>
      <c r="Q184" s="60" t="e">
        <f t="shared" si="11"/>
        <v>#VALUE!</v>
      </c>
      <c r="R184" s="60" t="e">
        <f t="shared" si="11"/>
        <v>#VALUE!</v>
      </c>
    </row>
    <row r="185" spans="1:85" s="8" customFormat="1" ht="15.75" hidden="1" x14ac:dyDescent="0.25">
      <c r="A185" s="66"/>
      <c r="B185" s="85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118"/>
      <c r="N185" s="69"/>
      <c r="O185" s="69"/>
      <c r="P185" s="69"/>
      <c r="Q185" s="69"/>
      <c r="R185" s="69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</row>
    <row r="186" spans="1:85" s="8" customFormat="1" ht="15.75" hidden="1" x14ac:dyDescent="0.25">
      <c r="A186" s="79"/>
      <c r="B186" s="7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9"/>
      <c r="N186" s="50" t="e">
        <f>SUMIF([1]май2026!$A$5:$A$3260,$A$17:$A$1353,[1]май2026!$J$5:$J$3260)</f>
        <v>#VALUE!</v>
      </c>
      <c r="O186" s="50" t="e">
        <f>SUMIF([1]май2026!$A$5:$A$3260,$A$17:$A$1353,[1]май2026!$AE$5:$AE$3260)</f>
        <v>#VALUE!</v>
      </c>
      <c r="P186" s="50" t="e">
        <f>SUMIF([1]май2026!$A$5:$A$3260,$A$17:$A$1353,[1]май2026!$AF$5:$AF$3260)</f>
        <v>#VALUE!</v>
      </c>
      <c r="Q186" s="50" t="e">
        <f>SUMIF([1]май2026!$A$5:$A$3260,$A$17:$A$1353,[1]май2026!$AG$5:$AG$3260)</f>
        <v>#VALUE!</v>
      </c>
      <c r="R186" s="50" t="e">
        <f>SUMIF([1]май2026!$A$5:$A$3260,$A$17:$A$1353,[1]май2026!$AH$5:$AH$3260)</f>
        <v>#VALUE!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</row>
    <row r="187" spans="1:85" s="8" customFormat="1" ht="15.75" hidden="1" x14ac:dyDescent="0.25">
      <c r="A187" s="79"/>
      <c r="B187" s="7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9"/>
      <c r="N187" s="50" t="e">
        <f>SUMIF([1]май2026!$A$5:$A$3260,$A$17:$A$1353,[1]май2026!$J$5:$J$3260)</f>
        <v>#VALUE!</v>
      </c>
      <c r="O187" s="50" t="e">
        <f>SUMIF([1]май2026!$A$5:$A$3260,$A$17:$A$1353,[1]май2026!$AE$5:$AE$3260)</f>
        <v>#VALUE!</v>
      </c>
      <c r="P187" s="50" t="e">
        <f>SUMIF([1]май2026!$A$5:$A$3260,$A$17:$A$1353,[1]май2026!$AF$5:$AF$3260)</f>
        <v>#VALUE!</v>
      </c>
      <c r="Q187" s="50" t="e">
        <f>SUMIF([1]май2026!$A$5:$A$3260,$A$17:$A$1353,[1]май2026!$AG$5:$AG$3260)</f>
        <v>#VALUE!</v>
      </c>
      <c r="R187" s="50" t="e">
        <f>SUMIF([1]май2026!$A$5:$A$3260,$A$17:$A$1353,[1]май2026!$AH$5:$AH$3260)</f>
        <v>#VALUE!</v>
      </c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</row>
    <row r="188" spans="1:85" s="8" customFormat="1" ht="15.75" hidden="1" x14ac:dyDescent="0.25">
      <c r="A188" s="79"/>
      <c r="B188" s="7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9"/>
      <c r="N188" s="50" t="e">
        <f>SUMIF([1]май2026!$A$5:$A$3260,$A$17:$A$1353,[1]май2026!$J$5:$J$3260)</f>
        <v>#VALUE!</v>
      </c>
      <c r="O188" s="50" t="e">
        <f>SUMIF([1]май2026!$A$5:$A$3260,$A$17:$A$1353,[1]май2026!$AE$5:$AE$3260)</f>
        <v>#VALUE!</v>
      </c>
      <c r="P188" s="50" t="e">
        <f>SUMIF([1]май2026!$A$5:$A$3260,$A$17:$A$1353,[1]май2026!$AF$5:$AF$3260)</f>
        <v>#VALUE!</v>
      </c>
      <c r="Q188" s="50" t="e">
        <f>SUMIF([1]май2026!$A$5:$A$3260,$A$17:$A$1353,[1]май2026!$AG$5:$AG$3260)</f>
        <v>#VALUE!</v>
      </c>
      <c r="R188" s="50" t="e">
        <f>SUMIF([1]май2026!$A$5:$A$3260,$A$17:$A$1353,[1]май2026!$AH$5:$AH$3260)</f>
        <v>#VALUE!</v>
      </c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</row>
    <row r="189" spans="1:85" s="49" customFormat="1" ht="15.75" hidden="1" x14ac:dyDescent="0.25">
      <c r="A189" s="80"/>
      <c r="B189" s="81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122"/>
      <c r="N189" s="65" t="e">
        <f>SUMIF([1]май2026!$A$5:$A$3260,$A$17:$A$1353,[1]май2026!$J$5:$J$3260)</f>
        <v>#VALUE!</v>
      </c>
      <c r="O189" s="65" t="e">
        <f>SUMIF([1]май2026!$A$5:$A$3260,$A$17:$A$1353,[1]май2026!$AE$5:$AE$3260)</f>
        <v>#VALUE!</v>
      </c>
      <c r="P189" s="65" t="e">
        <f>SUMIF([1]май2026!$A$5:$A$3260,$A$17:$A$1353,[1]май2026!$AF$5:$AF$3260)</f>
        <v>#VALUE!</v>
      </c>
      <c r="Q189" s="65" t="e">
        <f>SUMIF([1]май2026!$A$5:$A$3260,$A$17:$A$1353,[1]май2026!$AG$5:$AG$3260)</f>
        <v>#VALUE!</v>
      </c>
      <c r="R189" s="65" t="e">
        <f>SUMIF([1]май2026!$A$5:$A$3260,$A$17:$A$1353,[1]май2026!$AH$5:$AH$3260)</f>
        <v>#VALUE!</v>
      </c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</row>
    <row r="190" spans="1:85" s="49" customFormat="1" ht="15.75" hidden="1" x14ac:dyDescent="0.25">
      <c r="A190" s="66"/>
      <c r="B190" s="85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119"/>
      <c r="N190" s="71"/>
      <c r="O190" s="71"/>
      <c r="P190" s="71"/>
      <c r="Q190" s="71"/>
      <c r="R190" s="71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</row>
    <row r="191" spans="1:85" s="8" customFormat="1" ht="15.75" hidden="1" x14ac:dyDescent="0.25">
      <c r="A191" s="87"/>
      <c r="B191" s="7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9"/>
      <c r="N191" s="50" t="e">
        <f>SUMIF([1]май2026!$A$5:$A$3260,$A$17:$A$1353,[1]май2026!$J$5:$J$3260)</f>
        <v>#VALUE!</v>
      </c>
      <c r="O191" s="50" t="e">
        <f>SUMIF([1]май2026!$A$5:$A$3260,$A$17:$A$1353,[1]май2026!$AE$5:$AE$3260)</f>
        <v>#VALUE!</v>
      </c>
      <c r="P191" s="50" t="e">
        <f>SUMIF([1]май2026!$A$5:$A$3260,$A$17:$A$1353,[1]май2026!$AF$5:$AF$3260)</f>
        <v>#VALUE!</v>
      </c>
      <c r="Q191" s="50" t="e">
        <f>SUMIF([1]май2026!$A$5:$A$3260,$A$17:$A$1353,[1]май2026!$AG$5:$AG$3260)</f>
        <v>#VALUE!</v>
      </c>
      <c r="R191" s="50" t="e">
        <f>SUMIF([1]май2026!$A$5:$A$3260,$A$17:$A$1353,[1]май2026!$AH$5:$AH$3260)</f>
        <v>#VALUE!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</row>
    <row r="192" spans="1:85" s="8" customFormat="1" ht="15.75" hidden="1" x14ac:dyDescent="0.25">
      <c r="A192" s="87"/>
      <c r="B192" s="7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9"/>
      <c r="N192" s="50" t="e">
        <f>SUMIF([1]май2026!$A$5:$A$3260,$A$17:$A$1353,[1]май2026!$J$5:$J$3260)</f>
        <v>#VALUE!</v>
      </c>
      <c r="O192" s="50" t="e">
        <f>SUMIF([1]май2026!$A$5:$A$3260,$A$17:$A$1353,[1]май2026!$AE$5:$AE$3260)</f>
        <v>#VALUE!</v>
      </c>
      <c r="P192" s="50" t="e">
        <f>SUMIF([1]май2026!$A$5:$A$3260,$A$17:$A$1353,[1]май2026!$AF$5:$AF$3260)</f>
        <v>#VALUE!</v>
      </c>
      <c r="Q192" s="50" t="e">
        <f>SUMIF([1]май2026!$A$5:$A$3260,$A$17:$A$1353,[1]май2026!$AG$5:$AG$3260)</f>
        <v>#VALUE!</v>
      </c>
      <c r="R192" s="50" t="e">
        <f>SUMIF([1]май2026!$A$5:$A$3260,$A$17:$A$1353,[1]май2026!$AH$5:$AH$3260)</f>
        <v>#VALUE!</v>
      </c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</row>
    <row r="193" spans="1:85" s="8" customFormat="1" ht="15.75" hidden="1" x14ac:dyDescent="0.25">
      <c r="A193" s="95"/>
      <c r="B193" s="85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119"/>
      <c r="N193" s="71"/>
      <c r="O193" s="71"/>
      <c r="P193" s="71"/>
      <c r="Q193" s="71"/>
      <c r="R193" s="71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</row>
    <row r="194" spans="1:85" s="8" customFormat="1" hidden="1" x14ac:dyDescent="0.25">
      <c r="A194" s="27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9"/>
      <c r="N194" s="50" t="e">
        <f>SUMIF([1]май2026!$A$5:$A$3260,$A$17:$A$1353,[1]май2026!$J$5:$J$3260)</f>
        <v>#VALUE!</v>
      </c>
      <c r="O194" s="50" t="e">
        <f>SUMIF([1]май2026!$A$5:$A$3260,$A$17:$A$1353,[1]май2026!$AE$5:$AE$3260)</f>
        <v>#VALUE!</v>
      </c>
      <c r="P194" s="50" t="e">
        <f>SUMIF([1]май2026!$A$5:$A$3260,$A$17:$A$1353,[1]май2026!$AF$5:$AF$3260)</f>
        <v>#VALUE!</v>
      </c>
      <c r="Q194" s="50" t="e">
        <f>SUMIF([1]май2026!$A$5:$A$3260,$A$17:$A$1353,[1]май2026!$AG$5:$AG$3260)</f>
        <v>#VALUE!</v>
      </c>
      <c r="R194" s="50" t="e">
        <f>SUMIF([1]май2026!$A$5:$A$3260,$A$17:$A$1353,[1]май2026!$AH$5:$AH$3260)</f>
        <v>#VALUE!</v>
      </c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</row>
    <row r="195" spans="1:85" s="8" customFormat="1" hidden="1" x14ac:dyDescent="0.25">
      <c r="A195" s="27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9"/>
      <c r="N195" s="50" t="e">
        <f>SUMIF([1]май2026!$A$5:$A$3260,$A$17:$A$1353,[1]май2026!$J$5:$J$3260)</f>
        <v>#VALUE!</v>
      </c>
      <c r="O195" s="50" t="e">
        <f>SUMIF([1]май2026!$A$5:$A$3260,$A$17:$A$1353,[1]май2026!$AE$5:$AE$3260)</f>
        <v>#VALUE!</v>
      </c>
      <c r="P195" s="50" t="e">
        <f>SUMIF([1]май2026!$A$5:$A$3260,$A$17:$A$1353,[1]май2026!$AF$5:$AF$3260)</f>
        <v>#VALUE!</v>
      </c>
      <c r="Q195" s="50" t="e">
        <f>SUMIF([1]май2026!$A$5:$A$3260,$A$17:$A$1353,[1]май2026!$AG$5:$AG$3260)</f>
        <v>#VALUE!</v>
      </c>
      <c r="R195" s="50" t="e">
        <f>SUMIF([1]май2026!$A$5:$A$3260,$A$17:$A$1353,[1]май2026!$AH$5:$AH$3260)</f>
        <v>#VALUE!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</row>
    <row r="196" spans="1:85" s="8" customFormat="1" hidden="1" x14ac:dyDescent="0.25">
      <c r="A196" s="27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9"/>
      <c r="N196" s="50" t="e">
        <f>SUMIF([1]май2026!$A$5:$A$3260,$A$17:$A$1353,[1]май2026!$J$5:$J$3260)</f>
        <v>#VALUE!</v>
      </c>
      <c r="O196" s="50" t="e">
        <f>SUMIF([1]май2026!$A$5:$A$3260,$A$17:$A$1353,[1]май2026!$AE$5:$AE$3260)</f>
        <v>#VALUE!</v>
      </c>
      <c r="P196" s="50" t="e">
        <f>SUMIF([1]май2026!$A$5:$A$3260,$A$17:$A$1353,[1]май2026!$AF$5:$AF$3260)</f>
        <v>#VALUE!</v>
      </c>
      <c r="Q196" s="50" t="e">
        <f>SUMIF([1]май2026!$A$5:$A$3260,$A$17:$A$1353,[1]май2026!$AG$5:$AG$3260)</f>
        <v>#VALUE!</v>
      </c>
      <c r="R196" s="50" t="e">
        <f>SUMIF([1]май2026!$A$5:$A$3260,$A$17:$A$1353,[1]май2026!$AH$5:$AH$3260)</f>
        <v>#VALUE!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</row>
    <row r="197" spans="1:85" s="8" customFormat="1" hidden="1" x14ac:dyDescent="0.25">
      <c r="A197" s="27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9"/>
      <c r="N197" s="50" t="e">
        <f>SUMIF([1]май2026!$A$5:$A$3260,$A$17:$A$1353,[1]май2026!$J$5:$J$3260)</f>
        <v>#VALUE!</v>
      </c>
      <c r="O197" s="50" t="e">
        <f>SUMIF([1]май2026!$A$5:$A$3260,$A$17:$A$1353,[1]май2026!$AE$5:$AE$3260)</f>
        <v>#VALUE!</v>
      </c>
      <c r="P197" s="50" t="e">
        <f>SUMIF([1]май2026!$A$5:$A$3260,$A$17:$A$1353,[1]май2026!$AF$5:$AF$3260)</f>
        <v>#VALUE!</v>
      </c>
      <c r="Q197" s="50" t="e">
        <f>SUMIF([1]май2026!$A$5:$A$3260,$A$17:$A$1353,[1]май2026!$AG$5:$AG$3260)</f>
        <v>#VALUE!</v>
      </c>
      <c r="R197" s="50" t="e">
        <f>SUMIF([1]май2026!$A$5:$A$3260,$A$17:$A$1353,[1]май2026!$AH$5:$AH$3260)</f>
        <v>#VALUE!</v>
      </c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</row>
    <row r="198" spans="1:85" s="8" customFormat="1" ht="15.75" hidden="1" x14ac:dyDescent="0.25">
      <c r="A198" s="95"/>
      <c r="B198" s="85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119"/>
      <c r="N198" s="71"/>
      <c r="O198" s="71"/>
      <c r="P198" s="71"/>
      <c r="Q198" s="71"/>
      <c r="R198" s="71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</row>
    <row r="199" spans="1:85" s="8" customFormat="1" ht="15.75" hidden="1" x14ac:dyDescent="0.25">
      <c r="A199" s="79"/>
      <c r="B199" s="7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9"/>
      <c r="N199" s="50" t="e">
        <f>SUMIF([1]май2026!$A$5:$A$3260,$A$17:$A$1353,[1]май2026!$J$5:$J$3260)</f>
        <v>#VALUE!</v>
      </c>
      <c r="O199" s="50" t="e">
        <f>SUMIF([1]май2026!$A$5:$A$3260,$A$17:$A$1353,[1]май2026!$AE$5:$AE$3260)</f>
        <v>#VALUE!</v>
      </c>
      <c r="P199" s="50" t="e">
        <f>SUMIF([1]май2026!$A$5:$A$3260,$A$17:$A$1353,[1]май2026!$AF$5:$AF$3260)</f>
        <v>#VALUE!</v>
      </c>
      <c r="Q199" s="50" t="e">
        <f>SUMIF([1]май2026!$A$5:$A$3260,$A$17:$A$1353,[1]май2026!$AG$5:$AG$3260)</f>
        <v>#VALUE!</v>
      </c>
      <c r="R199" s="50" t="e">
        <f>SUMIF([1]май2026!$A$5:$A$3260,$A$17:$A$1353,[1]май2026!$AH$5:$AH$3260)</f>
        <v>#VALUE!</v>
      </c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</row>
    <row r="200" spans="1:85" s="8" customFormat="1" ht="15.75" hidden="1" x14ac:dyDescent="0.25">
      <c r="A200" s="79"/>
      <c r="B200" s="7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99"/>
      <c r="N200" s="50" t="e">
        <f>SUMIF([1]май2026!$A$5:$A$3260,$A$17:$A$1353,[1]май2026!$J$5:$J$3260)</f>
        <v>#VALUE!</v>
      </c>
      <c r="O200" s="50" t="e">
        <f>SUMIF([1]май2026!$A$5:$A$3260,$A$17:$A$1353,[1]май2026!$AE$5:$AE$3260)</f>
        <v>#VALUE!</v>
      </c>
      <c r="P200" s="50" t="e">
        <f>SUMIF([1]май2026!$A$5:$A$3260,$A$17:$A$1353,[1]май2026!$AF$5:$AF$3260)</f>
        <v>#VALUE!</v>
      </c>
      <c r="Q200" s="50" t="e">
        <f>SUMIF([1]май2026!$A$5:$A$3260,$A$17:$A$1353,[1]май2026!$AG$5:$AG$3260)</f>
        <v>#VALUE!</v>
      </c>
      <c r="R200" s="50" t="e">
        <f>SUMIF([1]май2026!$A$5:$A$3260,$A$17:$A$1353,[1]май2026!$AH$5:$AH$3260)</f>
        <v>#VALUE!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</row>
    <row r="201" spans="1:85" s="8" customFormat="1" ht="15.75" hidden="1" x14ac:dyDescent="0.25">
      <c r="A201" s="79"/>
      <c r="B201" s="7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99"/>
      <c r="N201" s="50" t="e">
        <f>SUMIF([1]май2026!$A$5:$A$3260,$A$17:$A$1353,[1]май2026!$J$5:$J$3260)</f>
        <v>#VALUE!</v>
      </c>
      <c r="O201" s="50" t="e">
        <f>SUMIF([1]май2026!$A$5:$A$3260,$A$17:$A$1353,[1]май2026!$AE$5:$AE$3260)</f>
        <v>#VALUE!</v>
      </c>
      <c r="P201" s="50" t="e">
        <f>SUMIF([1]май2026!$A$5:$A$3260,$A$17:$A$1353,[1]май2026!$AF$5:$AF$3260)</f>
        <v>#VALUE!</v>
      </c>
      <c r="Q201" s="50" t="e">
        <f>SUMIF([1]май2026!$A$5:$A$3260,$A$17:$A$1353,[1]май2026!$AG$5:$AG$3260)</f>
        <v>#VALUE!</v>
      </c>
      <c r="R201" s="50" t="e">
        <f>SUMIF([1]май2026!$A$5:$A$3260,$A$17:$A$1353,[1]май2026!$AH$5:$AH$3260)</f>
        <v>#VALUE!</v>
      </c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</row>
    <row r="202" spans="1:85" s="8" customFormat="1" ht="15.75" hidden="1" x14ac:dyDescent="0.25">
      <c r="A202" s="79"/>
      <c r="B202" s="7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99"/>
      <c r="N202" s="50" t="e">
        <f>SUMIF([1]май2026!$A$5:$A$3260,$A$17:$A$1353,[1]май2026!$J$5:$J$3260)</f>
        <v>#VALUE!</v>
      </c>
      <c r="O202" s="50" t="e">
        <f>SUMIF([1]май2026!$A$5:$A$3260,$A$17:$A$1353,[1]май2026!$AE$5:$AE$3260)</f>
        <v>#VALUE!</v>
      </c>
      <c r="P202" s="50" t="e">
        <f>SUMIF([1]май2026!$A$5:$A$3260,$A$17:$A$1353,[1]май2026!$AF$5:$AF$3260)</f>
        <v>#VALUE!</v>
      </c>
      <c r="Q202" s="50" t="e">
        <f>SUMIF([1]май2026!$A$5:$A$3260,$A$17:$A$1353,[1]май2026!$AG$5:$AG$3260)</f>
        <v>#VALUE!</v>
      </c>
      <c r="R202" s="50" t="e">
        <f>SUMIF([1]май2026!$A$5:$A$3260,$A$17:$A$1353,[1]май2026!$AH$5:$AH$3260)</f>
        <v>#VALUE!</v>
      </c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</row>
    <row r="203" spans="1:85" s="8" customFormat="1" ht="15.75" hidden="1" x14ac:dyDescent="0.25">
      <c r="A203" s="79"/>
      <c r="B203" s="7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99"/>
      <c r="N203" s="50" t="e">
        <f>SUMIF([1]май2026!$A$5:$A$3260,$A$17:$A$1353,[1]май2026!$J$5:$J$3260)</f>
        <v>#VALUE!</v>
      </c>
      <c r="O203" s="50" t="e">
        <f>SUMIF([1]май2026!$A$5:$A$3260,$A$17:$A$1353,[1]май2026!$AE$5:$AE$3260)</f>
        <v>#VALUE!</v>
      </c>
      <c r="P203" s="50" t="e">
        <f>SUMIF([1]май2026!$A$5:$A$3260,$A$17:$A$1353,[1]май2026!$AF$5:$AF$3260)</f>
        <v>#VALUE!</v>
      </c>
      <c r="Q203" s="50" t="e">
        <f>SUMIF([1]май2026!$A$5:$A$3260,$A$17:$A$1353,[1]май2026!$AG$5:$AG$3260)</f>
        <v>#VALUE!</v>
      </c>
      <c r="R203" s="50" t="e">
        <f>SUMIF([1]май2026!$A$5:$A$3260,$A$17:$A$1353,[1]май2026!$AH$5:$AH$3260)</f>
        <v>#VALUE!</v>
      </c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</row>
    <row r="204" spans="1:85" s="8" customFormat="1" ht="15.75" hidden="1" x14ac:dyDescent="0.25">
      <c r="A204" s="95"/>
      <c r="B204" s="85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119"/>
      <c r="N204" s="71"/>
      <c r="O204" s="71"/>
      <c r="P204" s="71"/>
      <c r="Q204" s="71"/>
      <c r="R204" s="71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</row>
    <row r="205" spans="1:85" s="8" customFormat="1" ht="15.75" hidden="1" x14ac:dyDescent="0.25">
      <c r="A205" s="87"/>
      <c r="B205" s="11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99"/>
      <c r="N205" s="50" t="e">
        <f>SUMIF([1]май2026!$A$5:$A$3260,$A$17:$A$1353,[1]май2026!$J$5:$J$3260)</f>
        <v>#VALUE!</v>
      </c>
      <c r="O205" s="50" t="e">
        <f>SUMIF([1]май2026!$A$5:$A$3260,$A$17:$A$1353,[1]май2026!$AE$5:$AE$3260)</f>
        <v>#VALUE!</v>
      </c>
      <c r="P205" s="50" t="e">
        <f>SUMIF([1]май2026!$A$5:$A$3260,$A$17:$A$1353,[1]май2026!$AF$5:$AF$3260)</f>
        <v>#VALUE!</v>
      </c>
      <c r="Q205" s="50" t="e">
        <f>SUMIF([1]май2026!$A$5:$A$3260,$A$17:$A$1353,[1]май2026!$AG$5:$AG$3260)</f>
        <v>#VALUE!</v>
      </c>
      <c r="R205" s="50" t="e">
        <f>SUMIF([1]май2026!$A$5:$A$3260,$A$17:$A$1353,[1]май2026!$AH$5:$AH$3260)</f>
        <v>#VALUE!</v>
      </c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</row>
    <row r="206" spans="1:85" x14ac:dyDescent="0.25">
      <c r="A206" s="27">
        <v>78</v>
      </c>
      <c r="B206" s="108" t="s">
        <v>45</v>
      </c>
      <c r="C206" s="2">
        <v>0</v>
      </c>
      <c r="D206" s="2">
        <v>484315.59</v>
      </c>
      <c r="E206" s="2">
        <v>473587.80000000016</v>
      </c>
      <c r="F206" s="2">
        <v>97.784958770375354</v>
      </c>
      <c r="G206" s="2">
        <v>10727.789999999863</v>
      </c>
      <c r="H206" s="2">
        <v>140050.14999999985</v>
      </c>
      <c r="I206" s="2">
        <v>78515.470000000045</v>
      </c>
      <c r="J206" s="2">
        <v>207837.83000000002</v>
      </c>
      <c r="K206" s="2">
        <v>264.70940058054788</v>
      </c>
      <c r="L206" s="2">
        <v>-129322.35999999997</v>
      </c>
      <c r="M206" s="99">
        <v>10727.789999999863</v>
      </c>
      <c r="N206" s="50" t="e">
        <f>SUMIF([1]май2026!$A$5:$A$3260,$A$17:$A$1353,[1]май2026!$J$5:$J$3260)</f>
        <v>#VALUE!</v>
      </c>
      <c r="O206" s="50" t="e">
        <f>SUMIF([1]май2026!$A$5:$A$3260,$A$17:$A$1353,[1]май2026!$AE$5:$AE$3260)</f>
        <v>#VALUE!</v>
      </c>
      <c r="P206" s="50" t="e">
        <f>SUMIF([1]май2026!$A$5:$A$3260,$A$17:$A$1353,[1]май2026!$AF$5:$AF$3260)</f>
        <v>#VALUE!</v>
      </c>
      <c r="Q206" s="50" t="e">
        <f>SUMIF([1]май2026!$A$5:$A$3260,$A$17:$A$1353,[1]май2026!$AG$5:$AG$3260)</f>
        <v>#VALUE!</v>
      </c>
      <c r="R206" s="50" t="e">
        <f>SUMIF([1]май2026!$A$5:$A$3260,$A$17:$A$1353,[1]май2026!$AH$5:$AH$3260)</f>
        <v>#VALUE!</v>
      </c>
    </row>
    <row r="207" spans="1:85" x14ac:dyDescent="0.25">
      <c r="A207" s="27"/>
      <c r="B207" s="4" t="s">
        <v>19</v>
      </c>
      <c r="C207" s="10">
        <v>0</v>
      </c>
      <c r="D207" s="10">
        <v>484983.46</v>
      </c>
      <c r="E207" s="10">
        <v>474142.31000000017</v>
      </c>
      <c r="F207" s="10">
        <v>97.764635107349875</v>
      </c>
      <c r="G207" s="10">
        <v>10841.149999999863</v>
      </c>
      <c r="H207" s="10">
        <v>140050.14999999985</v>
      </c>
      <c r="I207" s="10">
        <v>78958.990000000049</v>
      </c>
      <c r="J207" s="10">
        <v>208167.99000000002</v>
      </c>
      <c r="K207" s="10">
        <v>263.64064433954877</v>
      </c>
      <c r="L207" s="10">
        <v>-129208.99999999997</v>
      </c>
      <c r="M207" s="53">
        <v>10841.149999999863</v>
      </c>
      <c r="N207" s="10" t="e">
        <f t="shared" ref="N207:R207" si="12">N112+N155+N176+N184+N173</f>
        <v>#VALUE!</v>
      </c>
      <c r="O207" s="10" t="e">
        <f t="shared" si="12"/>
        <v>#VALUE!</v>
      </c>
      <c r="P207" s="10" t="e">
        <f t="shared" si="12"/>
        <v>#VALUE!</v>
      </c>
      <c r="Q207" s="10" t="e">
        <f t="shared" si="12"/>
        <v>#VALUE!</v>
      </c>
      <c r="R207" s="10" t="e">
        <f t="shared" si="12"/>
        <v>#VALUE!</v>
      </c>
    </row>
    <row r="208" spans="1:85" x14ac:dyDescent="0.25">
      <c r="A208" s="27"/>
      <c r="B208" s="4" t="s">
        <v>14</v>
      </c>
      <c r="C208" s="2"/>
      <c r="D208" s="2"/>
      <c r="E208" s="2"/>
      <c r="F208" s="2" t="e">
        <v>#DIV/0!</v>
      </c>
      <c r="G208" s="2"/>
      <c r="H208" s="2"/>
      <c r="I208" s="2"/>
      <c r="J208" s="2"/>
      <c r="K208" s="2" t="e">
        <v>#DIV/0!</v>
      </c>
      <c r="L208" s="2"/>
      <c r="M208" s="99"/>
      <c r="N208" s="61"/>
      <c r="O208" s="61"/>
      <c r="P208" s="61"/>
      <c r="Q208" s="61"/>
      <c r="R208" s="61"/>
    </row>
    <row r="209" spans="1:85" x14ac:dyDescent="0.25">
      <c r="A209" s="27"/>
      <c r="B209" s="4" t="s">
        <v>11</v>
      </c>
      <c r="C209" s="10">
        <v>0</v>
      </c>
      <c r="D209" s="10">
        <v>314.81</v>
      </c>
      <c r="E209" s="10">
        <v>0</v>
      </c>
      <c r="F209" s="10">
        <v>0</v>
      </c>
      <c r="G209" s="10">
        <v>314.81</v>
      </c>
      <c r="H209" s="10">
        <v>250.8</v>
      </c>
      <c r="I209" s="10">
        <v>64.009999999999991</v>
      </c>
      <c r="J209" s="10">
        <v>0</v>
      </c>
      <c r="K209" s="10">
        <v>0</v>
      </c>
      <c r="L209" s="10">
        <v>64.009999999999991</v>
      </c>
      <c r="M209" s="53">
        <v>314.81</v>
      </c>
      <c r="N209" s="60" t="e">
        <f t="shared" ref="N209:R209" si="13">SUM(N210:N260)</f>
        <v>#VALUE!</v>
      </c>
      <c r="O209" s="60" t="e">
        <f t="shared" si="13"/>
        <v>#VALUE!</v>
      </c>
      <c r="P209" s="60" t="e">
        <f t="shared" si="13"/>
        <v>#VALUE!</v>
      </c>
      <c r="Q209" s="60" t="e">
        <f t="shared" si="13"/>
        <v>#VALUE!</v>
      </c>
      <c r="R209" s="60" t="e">
        <f t="shared" si="13"/>
        <v>#VALUE!</v>
      </c>
    </row>
    <row r="210" spans="1:85" s="24" customFormat="1" hidden="1" x14ac:dyDescent="0.25">
      <c r="A210" s="23"/>
      <c r="B210" s="12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17"/>
      <c r="N210" s="23"/>
      <c r="O210" s="23"/>
      <c r="P210" s="23"/>
      <c r="Q210" s="23"/>
      <c r="R210" s="23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</row>
    <row r="211" spans="1:85" s="24" customFormat="1" hidden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17"/>
      <c r="N211" s="23"/>
      <c r="O211" s="23"/>
      <c r="P211" s="23"/>
      <c r="Q211" s="23"/>
      <c r="R211" s="23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</row>
    <row r="212" spans="1:85" s="24" customFormat="1" hidden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17"/>
      <c r="N212" s="23"/>
      <c r="O212" s="23"/>
      <c r="P212" s="23"/>
      <c r="Q212" s="23"/>
      <c r="R212" s="23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</row>
    <row r="213" spans="1:85" s="24" customFormat="1" hidden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17"/>
      <c r="N213" s="23"/>
      <c r="O213" s="23"/>
      <c r="P213" s="23"/>
      <c r="Q213" s="23"/>
      <c r="R213" s="23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</row>
    <row r="214" spans="1:85" s="24" customFormat="1" hidden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17"/>
      <c r="N214" s="23"/>
      <c r="O214" s="23"/>
      <c r="P214" s="23"/>
      <c r="Q214" s="23"/>
      <c r="R214" s="23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</row>
    <row r="215" spans="1:85" s="24" customFormat="1" hidden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17"/>
      <c r="N215" s="23"/>
      <c r="O215" s="23"/>
      <c r="P215" s="23"/>
      <c r="Q215" s="23"/>
      <c r="R215" s="23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</row>
    <row r="216" spans="1:85" s="24" customFormat="1" hidden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17"/>
      <c r="N216" s="23"/>
      <c r="O216" s="23"/>
      <c r="P216" s="23"/>
      <c r="Q216" s="23"/>
      <c r="R216" s="23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</row>
    <row r="217" spans="1:85" s="24" customFormat="1" hidden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17"/>
      <c r="N217" s="23"/>
      <c r="O217" s="23"/>
      <c r="P217" s="23"/>
      <c r="Q217" s="23"/>
      <c r="R217" s="23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</row>
    <row r="218" spans="1:85" s="24" customFormat="1" hidden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17"/>
      <c r="N218" s="23"/>
      <c r="O218" s="23"/>
      <c r="P218" s="23"/>
      <c r="Q218" s="23"/>
      <c r="R218" s="23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</row>
    <row r="219" spans="1:85" s="24" customFormat="1" hidden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17"/>
      <c r="N219" s="23"/>
      <c r="O219" s="23"/>
      <c r="P219" s="23"/>
      <c r="Q219" s="23"/>
      <c r="R219" s="23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</row>
    <row r="220" spans="1:85" s="24" customFormat="1" hidden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17"/>
      <c r="N220" s="23"/>
      <c r="O220" s="23"/>
      <c r="P220" s="23"/>
      <c r="Q220" s="23"/>
      <c r="R220" s="23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</row>
    <row r="221" spans="1:85" s="24" customFormat="1" hidden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17"/>
      <c r="N221" s="23"/>
      <c r="O221" s="23"/>
      <c r="P221" s="23"/>
      <c r="Q221" s="23"/>
      <c r="R221" s="23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</row>
    <row r="222" spans="1:85" s="24" customFormat="1" hidden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17"/>
      <c r="N222" s="23"/>
      <c r="O222" s="23"/>
      <c r="P222" s="23"/>
      <c r="Q222" s="23"/>
      <c r="R222" s="23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</row>
    <row r="223" spans="1:85" s="24" customFormat="1" hidden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17"/>
      <c r="N223" s="23"/>
      <c r="O223" s="23"/>
      <c r="P223" s="23"/>
      <c r="Q223" s="23"/>
      <c r="R223" s="23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</row>
    <row r="224" spans="1:85" s="24" customFormat="1" hidden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17"/>
      <c r="N224" s="23"/>
      <c r="O224" s="23"/>
      <c r="P224" s="23"/>
      <c r="Q224" s="23"/>
      <c r="R224" s="23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</row>
    <row r="225" spans="1:85" s="24" customFormat="1" hidden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17"/>
      <c r="N225" s="23"/>
      <c r="O225" s="23"/>
      <c r="P225" s="23"/>
      <c r="Q225" s="23"/>
      <c r="R225" s="23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</row>
    <row r="226" spans="1:85" s="24" customFormat="1" hidden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17"/>
      <c r="N226" s="23"/>
      <c r="O226" s="23"/>
      <c r="P226" s="23"/>
      <c r="Q226" s="23"/>
      <c r="R226" s="23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</row>
    <row r="227" spans="1:85" s="24" customFormat="1" hidden="1" x14ac:dyDescent="0.25">
      <c r="A227" s="23"/>
      <c r="B227" s="12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17"/>
      <c r="N227" s="23"/>
      <c r="O227" s="23"/>
      <c r="P227" s="23"/>
      <c r="Q227" s="23"/>
      <c r="R227" s="23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</row>
    <row r="228" spans="1:85" s="49" customFormat="1" hidden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17"/>
      <c r="N228" s="23"/>
      <c r="O228" s="23"/>
      <c r="P228" s="23"/>
      <c r="Q228" s="23"/>
      <c r="R228" s="23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</row>
    <row r="229" spans="1:85" s="24" customFormat="1" hidden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23"/>
      <c r="N229" s="116"/>
      <c r="O229" s="116"/>
      <c r="P229" s="116"/>
      <c r="Q229" s="116"/>
      <c r="R229" s="11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</row>
    <row r="230" spans="1:85" s="24" customFormat="1" hidden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17"/>
      <c r="N230" s="23"/>
      <c r="O230" s="23"/>
      <c r="P230" s="23"/>
      <c r="Q230" s="23"/>
      <c r="R230" s="23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</row>
    <row r="231" spans="1:85" s="51" customFormat="1" hidden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17"/>
      <c r="N231" s="23"/>
      <c r="O231" s="23"/>
      <c r="P231" s="23"/>
      <c r="Q231" s="23"/>
      <c r="R231" s="23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</row>
    <row r="232" spans="1:85" s="24" customFormat="1" hidden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17"/>
      <c r="N232" s="23"/>
      <c r="O232" s="23"/>
      <c r="P232" s="23"/>
      <c r="Q232" s="23"/>
      <c r="R232" s="23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</row>
    <row r="233" spans="1:85" s="24" customFormat="1" hidden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17"/>
      <c r="N233" s="23"/>
      <c r="O233" s="23"/>
      <c r="P233" s="23"/>
      <c r="Q233" s="23"/>
      <c r="R233" s="23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</row>
    <row r="234" spans="1:85" s="24" customFormat="1" hidden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17"/>
      <c r="N234" s="23"/>
      <c r="O234" s="23"/>
      <c r="P234" s="23"/>
      <c r="Q234" s="23"/>
      <c r="R234" s="23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</row>
    <row r="235" spans="1:85" s="24" customFormat="1" hidden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17"/>
      <c r="N235" s="23"/>
      <c r="O235" s="23"/>
      <c r="P235" s="23"/>
      <c r="Q235" s="23"/>
      <c r="R235" s="23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</row>
    <row r="236" spans="1:85" s="24" customFormat="1" hidden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17"/>
      <c r="N236" s="23"/>
      <c r="O236" s="23"/>
      <c r="P236" s="23"/>
      <c r="Q236" s="23"/>
      <c r="R236" s="23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</row>
    <row r="237" spans="1:85" s="24" customFormat="1" hidden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17"/>
      <c r="N237" s="23"/>
      <c r="O237" s="23"/>
      <c r="P237" s="23"/>
      <c r="Q237" s="23"/>
      <c r="R237" s="23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</row>
    <row r="238" spans="1:85" s="24" customFormat="1" hidden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17"/>
      <c r="N238" s="23"/>
      <c r="O238" s="23"/>
      <c r="P238" s="23"/>
      <c r="Q238" s="23"/>
      <c r="R238" s="23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</row>
    <row r="239" spans="1:85" s="24" customFormat="1" hidden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17"/>
      <c r="N239" s="23"/>
      <c r="O239" s="23"/>
      <c r="P239" s="23"/>
      <c r="Q239" s="23"/>
      <c r="R239" s="23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</row>
    <row r="240" spans="1:85" s="24" customFormat="1" hidden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17"/>
      <c r="N240" s="23"/>
      <c r="O240" s="23"/>
      <c r="P240" s="23"/>
      <c r="Q240" s="23"/>
      <c r="R240" s="23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</row>
    <row r="241" spans="1:85" s="24" customFormat="1" hidden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17"/>
      <c r="N241" s="23"/>
      <c r="O241" s="23"/>
      <c r="P241" s="23"/>
      <c r="Q241" s="23"/>
      <c r="R241" s="23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</row>
    <row r="242" spans="1:85" s="24" customFormat="1" hidden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17"/>
      <c r="N242" s="23"/>
      <c r="O242" s="23"/>
      <c r="P242" s="23"/>
      <c r="Q242" s="23"/>
      <c r="R242" s="23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</row>
    <row r="243" spans="1:85" s="24" customFormat="1" hidden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17"/>
      <c r="N243" s="23"/>
      <c r="O243" s="23"/>
      <c r="P243" s="23"/>
      <c r="Q243" s="23"/>
      <c r="R243" s="23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</row>
    <row r="244" spans="1:85" s="24" customFormat="1" hidden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17"/>
      <c r="N244" s="23"/>
      <c r="O244" s="23"/>
      <c r="P244" s="23"/>
      <c r="Q244" s="23"/>
      <c r="R244" s="23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</row>
    <row r="245" spans="1:85" s="24" customFormat="1" hidden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17"/>
      <c r="N245" s="23"/>
      <c r="O245" s="23"/>
      <c r="P245" s="23"/>
      <c r="Q245" s="23"/>
      <c r="R245" s="23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</row>
    <row r="246" spans="1:85" x14ac:dyDescent="0.25">
      <c r="A246" s="2">
        <v>76114</v>
      </c>
      <c r="B246" s="2" t="s">
        <v>46</v>
      </c>
      <c r="C246" s="2">
        <v>0</v>
      </c>
      <c r="D246" s="2">
        <v>314.81</v>
      </c>
      <c r="E246" s="2">
        <v>0</v>
      </c>
      <c r="F246" s="2">
        <v>0</v>
      </c>
      <c r="G246" s="2">
        <v>314.81</v>
      </c>
      <c r="H246" s="2">
        <v>250.8</v>
      </c>
      <c r="I246" s="2">
        <v>64.009999999999991</v>
      </c>
      <c r="J246" s="2">
        <v>0</v>
      </c>
      <c r="K246" s="2">
        <v>0</v>
      </c>
      <c r="L246" s="2">
        <v>64.009999999999991</v>
      </c>
      <c r="M246" s="99">
        <v>314.81</v>
      </c>
      <c r="N246" s="23"/>
      <c r="O246" s="23"/>
      <c r="P246" s="23"/>
      <c r="Q246" s="23"/>
      <c r="R246" s="23"/>
    </row>
    <row r="247" spans="1:85" s="24" customFormat="1" hidden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17"/>
      <c r="N247" s="23"/>
      <c r="O247" s="23"/>
      <c r="P247" s="23"/>
      <c r="Q247" s="23"/>
      <c r="R247" s="23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</row>
    <row r="248" spans="1:85" s="24" customFormat="1" hidden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17"/>
      <c r="N248" s="23"/>
      <c r="O248" s="23"/>
      <c r="P248" s="23"/>
      <c r="Q248" s="23"/>
      <c r="R248" s="23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</row>
    <row r="249" spans="1:85" s="24" customFormat="1" hidden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17"/>
      <c r="N249" s="23"/>
      <c r="O249" s="23"/>
      <c r="P249" s="23"/>
      <c r="Q249" s="23"/>
      <c r="R249" s="23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</row>
    <row r="250" spans="1:85" s="24" customFormat="1" hidden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17"/>
      <c r="N250" s="23"/>
      <c r="O250" s="23"/>
      <c r="P250" s="23"/>
      <c r="Q250" s="23"/>
      <c r="R250" s="23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</row>
    <row r="251" spans="1:85" s="24" customFormat="1" hidden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17"/>
      <c r="N251" s="23"/>
      <c r="O251" s="23"/>
      <c r="P251" s="23"/>
      <c r="Q251" s="23"/>
      <c r="R251" s="23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</row>
    <row r="252" spans="1:85" s="24" customFormat="1" hidden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17"/>
      <c r="N252" s="23"/>
      <c r="O252" s="23"/>
      <c r="P252" s="23"/>
      <c r="Q252" s="23"/>
      <c r="R252" s="23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</row>
    <row r="253" spans="1:85" s="24" customFormat="1" hidden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17"/>
      <c r="N253" s="23"/>
      <c r="O253" s="23"/>
      <c r="P253" s="23"/>
      <c r="Q253" s="23"/>
      <c r="R253" s="23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</row>
    <row r="254" spans="1:85" s="24" customFormat="1" hidden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17"/>
      <c r="N254" s="23"/>
      <c r="O254" s="23"/>
      <c r="P254" s="23"/>
      <c r="Q254" s="23"/>
      <c r="R254" s="23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</row>
    <row r="255" spans="1:85" s="24" customFormat="1" hidden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17"/>
      <c r="N255" s="23"/>
      <c r="O255" s="23"/>
      <c r="P255" s="23"/>
      <c r="Q255" s="23"/>
      <c r="R255" s="23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</row>
    <row r="256" spans="1:85" s="24" customFormat="1" hidden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17"/>
      <c r="N256" s="23"/>
      <c r="O256" s="23"/>
      <c r="P256" s="23"/>
      <c r="Q256" s="23"/>
      <c r="R256" s="23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</row>
    <row r="257" spans="1:85" s="24" customFormat="1" hidden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17"/>
      <c r="N257" s="23"/>
      <c r="O257" s="23"/>
      <c r="P257" s="23"/>
      <c r="Q257" s="23"/>
      <c r="R257" s="23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</row>
    <row r="258" spans="1:85" s="24" customFormat="1" hidden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17"/>
      <c r="N258" s="23"/>
      <c r="O258" s="23"/>
      <c r="P258" s="23"/>
      <c r="Q258" s="23"/>
      <c r="R258" s="23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</row>
    <row r="259" spans="1:85" s="24" customFormat="1" hidden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17"/>
      <c r="N259" s="23" t="e">
        <f>SUMIF([1]май2026!$A$5:$A$3260,$A$17:$A$1353,[1]май2026!$J$5:$J$3260)</f>
        <v>#VALUE!</v>
      </c>
      <c r="O259" s="23" t="e">
        <f>SUMIF([1]май2026!$A$5:$A$3260,$A$17:$A$1353,[1]май2026!$AE$5:$AE$3260)</f>
        <v>#VALUE!</v>
      </c>
      <c r="P259" s="23" t="e">
        <f>SUMIF([1]май2026!$A$5:$A$3260,$A$17:$A$1353,[1]май2026!$AF$5:$AF$3260)</f>
        <v>#VALUE!</v>
      </c>
      <c r="Q259" s="23" t="e">
        <f>SUMIF([1]май2026!$A$5:$A$3260,$A$17:$A$1353,[1]май2026!$AG$5:$AG$3260)</f>
        <v>#VALUE!</v>
      </c>
      <c r="R259" s="23" t="e">
        <f>SUMIF([1]май2026!$A$5:$A$3260,$A$17:$A$1353,[1]май2026!$AH$5:$AH$3260)</f>
        <v>#VALUE!</v>
      </c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</row>
    <row r="260" spans="1:85" s="24" customFormat="1" hidden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17"/>
      <c r="N260" s="23"/>
      <c r="O260" s="23"/>
      <c r="P260" s="23"/>
      <c r="Q260" s="23"/>
      <c r="R260" s="23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</row>
    <row r="261" spans="1:85" hidden="1" x14ac:dyDescent="0.25">
      <c r="A261" s="27"/>
      <c r="B261" s="4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53"/>
      <c r="N261" s="60" t="e">
        <f t="shared" ref="N261:R261" si="14">SUM(N262:N273)</f>
        <v>#VALUE!</v>
      </c>
      <c r="O261" s="60" t="e">
        <f t="shared" si="14"/>
        <v>#VALUE!</v>
      </c>
      <c r="P261" s="60" t="e">
        <f t="shared" si="14"/>
        <v>#VALUE!</v>
      </c>
      <c r="Q261" s="60" t="e">
        <f t="shared" si="14"/>
        <v>#VALUE!</v>
      </c>
      <c r="R261" s="60" t="e">
        <f t="shared" si="14"/>
        <v>#VALUE!</v>
      </c>
    </row>
    <row r="262" spans="1:85" s="8" customFormat="1" hidden="1" x14ac:dyDescent="0.25">
      <c r="A262" s="27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99"/>
      <c r="N262" s="50"/>
      <c r="O262" s="50"/>
      <c r="P262" s="50"/>
      <c r="Q262" s="50"/>
      <c r="R262" s="50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</row>
    <row r="263" spans="1:85" s="8" customFormat="1" ht="15.75" hidden="1" x14ac:dyDescent="0.25">
      <c r="A263" s="66"/>
      <c r="B263" s="85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119"/>
      <c r="N263" s="71"/>
      <c r="O263" s="71"/>
      <c r="P263" s="71"/>
      <c r="Q263" s="71"/>
      <c r="R263" s="71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</row>
    <row r="264" spans="1:85" s="8" customFormat="1" ht="15.75" hidden="1" x14ac:dyDescent="0.25">
      <c r="A264" s="79"/>
      <c r="B264" s="110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99"/>
      <c r="N264" s="50" t="e">
        <f>SUMIF([1]май2026!$A$5:$A$3260,$A$17:$A$1353,[1]май2026!$J$5:$J$3260)</f>
        <v>#VALUE!</v>
      </c>
      <c r="O264" s="50" t="e">
        <f>SUMIF([1]май2026!$A$5:$A$3260,$A$17:$A$1353,[1]май2026!$AE$5:$AE$3260)</f>
        <v>#VALUE!</v>
      </c>
      <c r="P264" s="50" t="e">
        <f>SUMIF([1]май2026!$A$5:$A$3260,$A$17:$A$1353,[1]май2026!$AF$5:$AF$3260)</f>
        <v>#VALUE!</v>
      </c>
      <c r="Q264" s="50" t="e">
        <f>SUMIF([1]май2026!$A$5:$A$3260,$A$17:$A$1353,[1]май2026!$AG$5:$AG$3260)</f>
        <v>#VALUE!</v>
      </c>
      <c r="R264" s="50" t="e">
        <f>SUMIF([1]май2026!$A$5:$A$3260,$A$17:$A$1353,[1]май2026!$AH$5:$AH$3260)</f>
        <v>#VALUE!</v>
      </c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</row>
    <row r="265" spans="1:85" s="8" customFormat="1" ht="15.75" hidden="1" x14ac:dyDescent="0.25">
      <c r="A265" s="79"/>
      <c r="B265" s="110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9"/>
      <c r="N265" s="50" t="e">
        <f>SUMIF([1]май2026!$A$5:$A$3260,$A$17:$A$1353,[1]май2026!$J$5:$J$3260)</f>
        <v>#VALUE!</v>
      </c>
      <c r="O265" s="50" t="e">
        <f>SUMIF([1]май2026!$A$5:$A$3260,$A$17:$A$1353,[1]май2026!$AE$5:$AE$3260)</f>
        <v>#VALUE!</v>
      </c>
      <c r="P265" s="50" t="e">
        <f>SUMIF([1]май2026!$A$5:$A$3260,$A$17:$A$1353,[1]май2026!$AF$5:$AF$3260)</f>
        <v>#VALUE!</v>
      </c>
      <c r="Q265" s="50" t="e">
        <f>SUMIF([1]май2026!$A$5:$A$3260,$A$17:$A$1353,[1]май2026!$AG$5:$AG$3260)</f>
        <v>#VALUE!</v>
      </c>
      <c r="R265" s="50" t="e">
        <f>SUMIF([1]май2026!$A$5:$A$3260,$A$17:$A$1353,[1]май2026!$AH$5:$AH$3260)</f>
        <v>#VALUE!</v>
      </c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</row>
    <row r="266" spans="1:85" s="8" customFormat="1" ht="15.75" hidden="1" x14ac:dyDescent="0.25">
      <c r="A266" s="79"/>
      <c r="B266" s="110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9"/>
      <c r="N266" s="50"/>
      <c r="O266" s="50"/>
      <c r="P266" s="50"/>
      <c r="Q266" s="50"/>
      <c r="R266" s="50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</row>
    <row r="267" spans="1:85" s="8" customFormat="1" ht="15.75" hidden="1" x14ac:dyDescent="0.25">
      <c r="A267" s="27"/>
      <c r="B267" s="110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9"/>
      <c r="N267" s="50" t="e">
        <f>SUMIF([1]май2026!$A$5:$A$3260,$A$17:$A$1353,[1]май2026!$J$5:$J$3260)</f>
        <v>#VALUE!</v>
      </c>
      <c r="O267" s="50" t="e">
        <f>SUMIF([1]май2026!$A$5:$A$3260,$A$17:$A$1353,[1]май2026!$AE$5:$AE$3260)</f>
        <v>#VALUE!</v>
      </c>
      <c r="P267" s="50" t="e">
        <f>SUMIF([1]май2026!$A$5:$A$3260,$A$17:$A$1353,[1]май2026!$AF$5:$AF$3260)</f>
        <v>#VALUE!</v>
      </c>
      <c r="Q267" s="50" t="e">
        <f>SUMIF([1]май2026!$A$5:$A$3260,$A$17:$A$1353,[1]май2026!$AG$5:$AG$3260)</f>
        <v>#VALUE!</v>
      </c>
      <c r="R267" s="50" t="e">
        <f>SUMIF([1]май2026!$A$5:$A$3260,$A$17:$A$1353,[1]май2026!$AH$5:$AH$3260)</f>
        <v>#VALUE!</v>
      </c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</row>
    <row r="268" spans="1:85" s="8" customFormat="1" ht="15.75" hidden="1" x14ac:dyDescent="0.25">
      <c r="A268" s="27"/>
      <c r="B268" s="110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9"/>
      <c r="N268" s="50"/>
      <c r="O268" s="50"/>
      <c r="P268" s="50"/>
      <c r="Q268" s="50"/>
      <c r="R268" s="50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</row>
    <row r="269" spans="1:85" s="8" customFormat="1" ht="15.75" hidden="1" x14ac:dyDescent="0.25">
      <c r="A269" s="27"/>
      <c r="B269" s="110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9"/>
      <c r="N269" s="50" t="e">
        <f>SUMIF([1]май2026!$A$5:$A$3260,$A$17:$A$1353,[1]май2026!$J$5:$J$3260)</f>
        <v>#VALUE!</v>
      </c>
      <c r="O269" s="50" t="e">
        <f>SUMIF([1]май2026!$A$5:$A$3260,$A$17:$A$1353,[1]май2026!$AE$5:$AE$3260)</f>
        <v>#VALUE!</v>
      </c>
      <c r="P269" s="50" t="e">
        <f>SUMIF([1]май2026!$A$5:$A$3260,$A$17:$A$1353,[1]май2026!$AF$5:$AF$3260)</f>
        <v>#VALUE!</v>
      </c>
      <c r="Q269" s="50" t="e">
        <f>SUMIF([1]май2026!$A$5:$A$3260,$A$17:$A$1353,[1]май2026!$AG$5:$AG$3260)</f>
        <v>#VALUE!</v>
      </c>
      <c r="R269" s="50" t="e">
        <f>SUMIF([1]май2026!$A$5:$A$3260,$A$17:$A$1353,[1]май2026!$AH$5:$AH$3260)</f>
        <v>#VALUE!</v>
      </c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</row>
    <row r="270" spans="1:85" s="8" customFormat="1" ht="15.75" hidden="1" x14ac:dyDescent="0.25">
      <c r="A270" s="27"/>
      <c r="B270" s="11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99"/>
      <c r="N270" s="50" t="e">
        <f>SUMIF([1]май2026!$A$5:$A$3260,$A$17:$A$1353,[1]май2026!$J$5:$J$3260)</f>
        <v>#VALUE!</v>
      </c>
      <c r="O270" s="50" t="e">
        <f>SUMIF([1]май2026!$A$5:$A$3260,$A$17:$A$1353,[1]май2026!$AE$5:$AE$3260)</f>
        <v>#VALUE!</v>
      </c>
      <c r="P270" s="50" t="e">
        <f>SUMIF([1]май2026!$A$5:$A$3260,$A$17:$A$1353,[1]май2026!$AF$5:$AF$3260)</f>
        <v>#VALUE!</v>
      </c>
      <c r="Q270" s="50" t="e">
        <f>SUMIF([1]май2026!$A$5:$A$3260,$A$17:$A$1353,[1]май2026!$AG$5:$AG$3260)</f>
        <v>#VALUE!</v>
      </c>
      <c r="R270" s="50" t="e">
        <f>SUMIF([1]май2026!$A$5:$A$3260,$A$17:$A$1353,[1]май2026!$AH$5:$AH$3260)</f>
        <v>#VALUE!</v>
      </c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</row>
    <row r="271" spans="1:85" s="8" customFormat="1" ht="15.75" hidden="1" x14ac:dyDescent="0.25">
      <c r="A271" s="86"/>
      <c r="B271" s="85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119"/>
      <c r="N271" s="71"/>
      <c r="O271" s="71"/>
      <c r="P271" s="71"/>
      <c r="Q271" s="71"/>
      <c r="R271" s="71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</row>
    <row r="272" spans="1:85" s="8" customFormat="1" hidden="1" x14ac:dyDescent="0.25">
      <c r="A272" s="27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9"/>
      <c r="N272" s="50" t="e">
        <f>SUMIF([1]май2026!$A$5:$A$3260,$A$17:$A$1353,[1]май2026!$J$5:$J$3260)</f>
        <v>#VALUE!</v>
      </c>
      <c r="O272" s="50" t="e">
        <f>SUMIF([1]май2026!$A$5:$A$3260,$A$17:$A$1353,[1]май2026!$AE$5:$AE$3260)</f>
        <v>#VALUE!</v>
      </c>
      <c r="P272" s="50" t="e">
        <f>SUMIF([1]май2026!$A$5:$A$3260,$A$17:$A$1353,[1]май2026!$AF$5:$AF$3260)</f>
        <v>#VALUE!</v>
      </c>
      <c r="Q272" s="50" t="e">
        <f>SUMIF([1]май2026!$A$5:$A$3260,$A$17:$A$1353,[1]май2026!$AG$5:$AG$3260)</f>
        <v>#VALUE!</v>
      </c>
      <c r="R272" s="50" t="e">
        <f>SUMIF([1]май2026!$A$5:$A$3260,$A$17:$A$1353,[1]май2026!$AH$5:$AH$3260)</f>
        <v>#VALUE!</v>
      </c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</row>
    <row r="273" spans="1:85" s="8" customFormat="1" hidden="1" x14ac:dyDescent="0.25">
      <c r="A273" s="27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9"/>
      <c r="N273" s="50" t="e">
        <f>SUMIF([1]май2026!$A$5:$A$3260,$A$17:$A$1353,[1]май2026!$J$5:$J$3260)</f>
        <v>#VALUE!</v>
      </c>
      <c r="O273" s="50" t="e">
        <f>SUMIF([1]май2026!$A$5:$A$3260,$A$17:$A$1353,[1]май2026!$AE$5:$AE$3260)</f>
        <v>#VALUE!</v>
      </c>
      <c r="P273" s="50" t="e">
        <f>SUMIF([1]май2026!$A$5:$A$3260,$A$17:$A$1353,[1]май2026!$AF$5:$AF$3260)</f>
        <v>#VALUE!</v>
      </c>
      <c r="Q273" s="50" t="e">
        <f>SUMIF([1]май2026!$A$5:$A$3260,$A$17:$A$1353,[1]май2026!$AG$5:$AG$3260)</f>
        <v>#VALUE!</v>
      </c>
      <c r="R273" s="50" t="e">
        <f>SUMIF([1]май2026!$A$5:$A$3260,$A$17:$A$1353,[1]май2026!$AH$5:$AH$3260)</f>
        <v>#VALUE!</v>
      </c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</row>
    <row r="274" spans="1:85" x14ac:dyDescent="0.25">
      <c r="A274" s="27"/>
      <c r="B274" s="4" t="s">
        <v>3</v>
      </c>
      <c r="C274" s="10">
        <v>0</v>
      </c>
      <c r="D274" s="10">
        <v>13699136.889999999</v>
      </c>
      <c r="E274" s="10">
        <v>13504727.41</v>
      </c>
      <c r="F274" s="10">
        <v>98.580863294081595</v>
      </c>
      <c r="G274" s="10">
        <v>194409.47999999858</v>
      </c>
      <c r="H274" s="10">
        <v>0</v>
      </c>
      <c r="I274" s="10">
        <v>2025112.6399999994</v>
      </c>
      <c r="J274" s="10">
        <v>1830703.1600000008</v>
      </c>
      <c r="K274" s="10">
        <v>90.400065845226337</v>
      </c>
      <c r="L274" s="10">
        <v>194409.47999999858</v>
      </c>
      <c r="M274" s="53">
        <v>194409.47999999858</v>
      </c>
      <c r="N274" s="60" t="e">
        <f t="shared" ref="N274:R274" si="15">SUM(N275:N281)</f>
        <v>#VALUE!</v>
      </c>
      <c r="O274" s="60" t="e">
        <f t="shared" si="15"/>
        <v>#VALUE!</v>
      </c>
      <c r="P274" s="60" t="e">
        <f t="shared" si="15"/>
        <v>#VALUE!</v>
      </c>
      <c r="Q274" s="60" t="e">
        <f t="shared" si="15"/>
        <v>#VALUE!</v>
      </c>
      <c r="R274" s="60" t="e">
        <f t="shared" si="15"/>
        <v>#VALUE!</v>
      </c>
    </row>
    <row r="275" spans="1:85" s="39" customFormat="1" hidden="1" x14ac:dyDescent="0.25">
      <c r="A275" s="27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99"/>
      <c r="N275" s="50" t="e">
        <f>SUMIF([1]май2026!$A$5:$A$3260,$A$17:$A$1353,[1]май2026!$J$5:$J$3260)</f>
        <v>#VALUE!</v>
      </c>
      <c r="O275" s="50" t="e">
        <f>SUMIF([1]май2026!$A$5:$A$3260,$A$17:$A$1353,[1]май2026!$AE$5:$AE$3260)</f>
        <v>#VALUE!</v>
      </c>
      <c r="P275" s="50" t="e">
        <f>SUMIF([1]май2026!$A$5:$A$3260,$A$17:$A$1353,[1]май2026!$AF$5:$AF$3260)</f>
        <v>#VALUE!</v>
      </c>
      <c r="Q275" s="50" t="e">
        <f>SUMIF([1]май2026!$A$5:$A$3260,$A$17:$A$1353,[1]май2026!$AG$5:$AG$3260)</f>
        <v>#VALUE!</v>
      </c>
      <c r="R275" s="50" t="e">
        <f>SUMIF([1]май2026!$A$5:$A$3260,$A$17:$A$1353,[1]май2026!$AH$5:$AH$3260)</f>
        <v>#VALUE!</v>
      </c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</row>
    <row r="276" spans="1:85" s="21" customFormat="1" x14ac:dyDescent="0.25">
      <c r="A276" s="27">
        <v>723</v>
      </c>
      <c r="B276" s="1" t="s">
        <v>31</v>
      </c>
      <c r="C276" s="2">
        <v>0</v>
      </c>
      <c r="D276" s="2">
        <v>13699136.889999999</v>
      </c>
      <c r="E276" s="2">
        <v>13504727.41</v>
      </c>
      <c r="F276" s="2">
        <v>98.580863294081595</v>
      </c>
      <c r="G276" s="2">
        <v>194409.47999999858</v>
      </c>
      <c r="H276" s="2">
        <v>0</v>
      </c>
      <c r="I276" s="2">
        <v>2025112.6399999994</v>
      </c>
      <c r="J276" s="2">
        <v>1830703.1600000008</v>
      </c>
      <c r="K276" s="2">
        <v>90.400065845226337</v>
      </c>
      <c r="L276" s="2">
        <v>194409.47999999858</v>
      </c>
      <c r="M276" s="99">
        <v>194409.47999999858</v>
      </c>
      <c r="N276" s="50" t="e">
        <f>SUMIF([1]май2026!$A$5:$A$3260,$A$17:$A$1353,[1]май2026!$J$5:$J$3260)</f>
        <v>#VALUE!</v>
      </c>
      <c r="O276" s="50" t="e">
        <f>SUMIF([1]май2026!$A$5:$A$3260,$A$17:$A$1353,[1]май2026!$AE$5:$AE$3260)</f>
        <v>#VALUE!</v>
      </c>
      <c r="P276" s="50" t="e">
        <f>SUMIF([1]май2026!$A$5:$A$3260,$A$17:$A$1353,[1]май2026!$AF$5:$AF$3260)</f>
        <v>#VALUE!</v>
      </c>
      <c r="Q276" s="50" t="e">
        <f>SUMIF([1]май2026!$A$5:$A$3260,$A$17:$A$1353,[1]май2026!$AG$5:$AG$3260)</f>
        <v>#VALUE!</v>
      </c>
      <c r="R276" s="50" t="e">
        <f>SUMIF([1]май2026!$A$5:$A$3260,$A$17:$A$1353,[1]май2026!$AH$5:$AH$3260)</f>
        <v>#VALUE!</v>
      </c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</row>
    <row r="277" spans="1:85" s="39" customFormat="1" hidden="1" x14ac:dyDescent="0.25">
      <c r="A277" s="27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9"/>
      <c r="N277" s="50" t="e">
        <f>SUMIF([1]май2026!$A$5:$A$3260,$A$17:$A$1353,[1]май2026!$J$5:$J$3260)</f>
        <v>#VALUE!</v>
      </c>
      <c r="O277" s="50" t="e">
        <f>SUMIF([1]май2026!$A$5:$A$3260,$A$17:$A$1353,[1]май2026!$AE$5:$AE$3260)</f>
        <v>#VALUE!</v>
      </c>
      <c r="P277" s="50" t="e">
        <f>SUMIF([1]май2026!$A$5:$A$3260,$A$17:$A$1353,[1]май2026!$AF$5:$AF$3260)</f>
        <v>#VALUE!</v>
      </c>
      <c r="Q277" s="50" t="e">
        <f>SUMIF([1]май2026!$A$5:$A$3260,$A$17:$A$1353,[1]май2026!$AG$5:$AG$3260)</f>
        <v>#VALUE!</v>
      </c>
      <c r="R277" s="50" t="e">
        <f>SUMIF([1]май2026!$A$5:$A$3260,$A$17:$A$1353,[1]май2026!$AH$5:$AH$3260)</f>
        <v>#VALUE!</v>
      </c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</row>
    <row r="278" spans="1:85" s="39" customFormat="1" hidden="1" x14ac:dyDescent="0.25">
      <c r="A278" s="27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9"/>
      <c r="N278" s="50" t="e">
        <f>SUMIF([1]май2026!$A$5:$A$3260,$A$17:$A$1353,[1]май2026!$J$5:$J$3260)</f>
        <v>#VALUE!</v>
      </c>
      <c r="O278" s="50" t="e">
        <f>SUMIF([1]май2026!$A$5:$A$3260,$A$17:$A$1353,[1]май2026!$AE$5:$AE$3260)</f>
        <v>#VALUE!</v>
      </c>
      <c r="P278" s="50" t="e">
        <f>SUMIF([1]май2026!$A$5:$A$3260,$A$17:$A$1353,[1]май2026!$AF$5:$AF$3260)</f>
        <v>#VALUE!</v>
      </c>
      <c r="Q278" s="50" t="e">
        <f>SUMIF([1]май2026!$A$5:$A$3260,$A$17:$A$1353,[1]май2026!$AG$5:$AG$3260)</f>
        <v>#VALUE!</v>
      </c>
      <c r="R278" s="50" t="e">
        <f>SUMIF([1]май2026!$A$5:$A$3260,$A$17:$A$1353,[1]май2026!$AH$5:$AH$3260)</f>
        <v>#VALUE!</v>
      </c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</row>
    <row r="279" spans="1:85" s="39" customFormat="1" hidden="1" x14ac:dyDescent="0.25">
      <c r="A279" s="27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9"/>
      <c r="N279" s="50" t="e">
        <f>SUMIF([1]май2026!$A$5:$A$3260,$A$17:$A$1353,[1]май2026!$J$5:$J$3260)</f>
        <v>#VALUE!</v>
      </c>
      <c r="O279" s="50" t="e">
        <f>SUMIF([1]май2026!$A$5:$A$3260,$A$17:$A$1353,[1]май2026!$AE$5:$AE$3260)</f>
        <v>#VALUE!</v>
      </c>
      <c r="P279" s="50" t="e">
        <f>SUMIF([1]май2026!$A$5:$A$3260,$A$17:$A$1353,[1]май2026!$AF$5:$AF$3260)</f>
        <v>#VALUE!</v>
      </c>
      <c r="Q279" s="50" t="e">
        <f>SUMIF([1]май2026!$A$5:$A$3260,$A$17:$A$1353,[1]май2026!$AG$5:$AG$3260)</f>
        <v>#VALUE!</v>
      </c>
      <c r="R279" s="50" t="e">
        <f>SUMIF([1]май2026!$A$5:$A$3260,$A$17:$A$1353,[1]май2026!$AH$5:$AH$3260)</f>
        <v>#VALUE!</v>
      </c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</row>
    <row r="280" spans="1:85" s="39" customFormat="1" hidden="1" x14ac:dyDescent="0.25">
      <c r="A280" s="27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9"/>
      <c r="N280" s="50" t="e">
        <f>SUMIF([1]май2026!$A$5:$A$3260,$A$17:$A$1353,[1]май2026!$J$5:$J$3260)</f>
        <v>#VALUE!</v>
      </c>
      <c r="O280" s="50" t="e">
        <f>SUMIF([1]май2026!$A$5:$A$3260,$A$17:$A$1353,[1]май2026!$AE$5:$AE$3260)</f>
        <v>#VALUE!</v>
      </c>
      <c r="P280" s="50" t="e">
        <f>SUMIF([1]май2026!$A$5:$A$3260,$A$17:$A$1353,[1]май2026!$AF$5:$AF$3260)</f>
        <v>#VALUE!</v>
      </c>
      <c r="Q280" s="50" t="e">
        <f>SUMIF([1]май2026!$A$5:$A$3260,$A$17:$A$1353,[1]май2026!$AG$5:$AG$3260)</f>
        <v>#VALUE!</v>
      </c>
      <c r="R280" s="50" t="e">
        <f>SUMIF([1]май2026!$A$5:$A$3260,$A$17:$A$1353,[1]май2026!$AH$5:$AH$3260)</f>
        <v>#VALUE!</v>
      </c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</row>
    <row r="281" spans="1:85" s="39" customFormat="1" hidden="1" x14ac:dyDescent="0.25">
      <c r="A281" s="27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99"/>
      <c r="N281" s="50" t="e">
        <f>SUMIF([1]май2026!$A$5:$A$3260,$A$17:$A$1353,[1]май2026!$J$5:$J$3260)</f>
        <v>#VALUE!</v>
      </c>
      <c r="O281" s="50" t="e">
        <f>SUMIF([1]май2026!$A$5:$A$3260,$A$17:$A$1353,[1]май2026!$AE$5:$AE$3260)</f>
        <v>#VALUE!</v>
      </c>
      <c r="P281" s="50" t="e">
        <f>SUMIF([1]май2026!$A$5:$A$3260,$A$17:$A$1353,[1]май2026!$AF$5:$AF$3260)</f>
        <v>#VALUE!</v>
      </c>
      <c r="Q281" s="50" t="e">
        <f>SUMIF([1]май2026!$A$5:$A$3260,$A$17:$A$1353,[1]май2026!$AG$5:$AG$3260)</f>
        <v>#VALUE!</v>
      </c>
      <c r="R281" s="50" t="e">
        <f>SUMIF([1]май2026!$A$5:$A$3260,$A$17:$A$1353,[1]май2026!$AH$5:$AH$3260)</f>
        <v>#VALUE!</v>
      </c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</row>
    <row r="282" spans="1:85" s="8" customFormat="1" hidden="1" x14ac:dyDescent="0.25">
      <c r="A282" s="27"/>
      <c r="B282" s="4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53"/>
      <c r="N282" s="60" t="e">
        <f t="shared" ref="N282:R282" si="16">SUM(N284:N292)</f>
        <v>#VALUE!</v>
      </c>
      <c r="O282" s="60" t="e">
        <f t="shared" si="16"/>
        <v>#VALUE!</v>
      </c>
      <c r="P282" s="60" t="e">
        <f t="shared" si="16"/>
        <v>#VALUE!</v>
      </c>
      <c r="Q282" s="60" t="e">
        <f t="shared" si="16"/>
        <v>#VALUE!</v>
      </c>
      <c r="R282" s="60" t="e">
        <f t="shared" si="16"/>
        <v>#VALUE!</v>
      </c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</row>
    <row r="283" spans="1:85" s="8" customFormat="1" hidden="1" x14ac:dyDescent="0.25">
      <c r="A283" s="66"/>
      <c r="B283" s="67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118"/>
      <c r="N283" s="69"/>
      <c r="O283" s="69"/>
      <c r="P283" s="69"/>
      <c r="Q283" s="69"/>
      <c r="R283" s="69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</row>
    <row r="284" spans="1:85" s="8" customFormat="1" ht="15.75" hidden="1" x14ac:dyDescent="0.25">
      <c r="A284" s="27"/>
      <c r="B284" s="7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9"/>
      <c r="N284" s="50" t="e">
        <f>SUMIF([1]май2026!$A$5:$A$3260,$A$17:$A$1353,[1]май2026!$J$5:$J$3260)</f>
        <v>#VALUE!</v>
      </c>
      <c r="O284" s="50" t="e">
        <f>SUMIF([1]май2026!$A$5:$A$3260,$A$17:$A$1353,[1]май2026!$AE$5:$AE$3260)</f>
        <v>#VALUE!</v>
      </c>
      <c r="P284" s="50" t="e">
        <f>SUMIF([1]май2026!$A$5:$A$3260,$A$17:$A$1353,[1]май2026!$AF$5:$AF$3260)</f>
        <v>#VALUE!</v>
      </c>
      <c r="Q284" s="50" t="e">
        <f>SUMIF([1]май2026!$A$5:$A$3260,$A$17:$A$1353,[1]май2026!$AG$5:$AG$3260)</f>
        <v>#VALUE!</v>
      </c>
      <c r="R284" s="50" t="e">
        <f>SUMIF([1]май2026!$A$5:$A$3260,$A$17:$A$1353,[1]май2026!$AH$5:$AH$3260)</f>
        <v>#VALUE!</v>
      </c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</row>
    <row r="285" spans="1:85" s="8" customFormat="1" ht="15.75" hidden="1" x14ac:dyDescent="0.25">
      <c r="A285" s="27"/>
      <c r="B285" s="7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9"/>
      <c r="N285" s="50" t="e">
        <f>SUMIF([1]май2026!$A$5:$A$3260,$A$17:$A$1353,[1]май2026!$J$5:$J$3260)</f>
        <v>#VALUE!</v>
      </c>
      <c r="O285" s="50" t="e">
        <f>SUMIF([1]май2026!$A$5:$A$3260,$A$17:$A$1353,[1]май2026!$AE$5:$AE$3260)</f>
        <v>#VALUE!</v>
      </c>
      <c r="P285" s="50" t="e">
        <f>SUMIF([1]май2026!$A$5:$A$3260,$A$17:$A$1353,[1]май2026!$AF$5:$AF$3260)</f>
        <v>#VALUE!</v>
      </c>
      <c r="Q285" s="50" t="e">
        <f>SUMIF([1]май2026!$A$5:$A$3260,$A$17:$A$1353,[1]май2026!$AG$5:$AG$3260)</f>
        <v>#VALUE!</v>
      </c>
      <c r="R285" s="50" t="e">
        <f>SUMIF([1]май2026!$A$5:$A$3260,$A$17:$A$1353,[1]май2026!$AH$5:$AH$3260)</f>
        <v>#VALUE!</v>
      </c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</row>
    <row r="286" spans="1:85" s="8" customFormat="1" ht="15.75" hidden="1" x14ac:dyDescent="0.25">
      <c r="A286" s="27"/>
      <c r="B286" s="7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9"/>
      <c r="N286" s="50" t="e">
        <f>SUMIF([1]май2026!$A$5:$A$3260,$A$17:$A$1353,[1]май2026!$J$5:$J$3260)</f>
        <v>#VALUE!</v>
      </c>
      <c r="O286" s="50" t="e">
        <f>SUMIF([1]май2026!$A$5:$A$3260,$A$17:$A$1353,[1]май2026!$AE$5:$AE$3260)</f>
        <v>#VALUE!</v>
      </c>
      <c r="P286" s="50" t="e">
        <f>SUMIF([1]май2026!$A$5:$A$3260,$A$17:$A$1353,[1]май2026!$AF$5:$AF$3260)</f>
        <v>#VALUE!</v>
      </c>
      <c r="Q286" s="50" t="e">
        <f>SUMIF([1]май2026!$A$5:$A$3260,$A$17:$A$1353,[1]май2026!$AG$5:$AG$3260)</f>
        <v>#VALUE!</v>
      </c>
      <c r="R286" s="50" t="e">
        <f>SUMIF([1]май2026!$A$5:$A$3260,$A$17:$A$1353,[1]май2026!$AH$5:$AH$3260)</f>
        <v>#VALUE!</v>
      </c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</row>
    <row r="287" spans="1:85" s="8" customFormat="1" ht="15.75" hidden="1" x14ac:dyDescent="0.25">
      <c r="A287" s="66"/>
      <c r="B287" s="85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119"/>
      <c r="N287" s="71"/>
      <c r="O287" s="71"/>
      <c r="P287" s="71"/>
      <c r="Q287" s="71"/>
      <c r="R287" s="71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</row>
    <row r="288" spans="1:85" s="8" customFormat="1" ht="15.75" hidden="1" x14ac:dyDescent="0.25">
      <c r="A288" s="27"/>
      <c r="B288" s="7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9"/>
      <c r="N288" s="50" t="e">
        <f>SUMIF([1]май2026!$A$5:$A$3260,$A$17:$A$1353,[1]май2026!$J$5:$J$3260)</f>
        <v>#VALUE!</v>
      </c>
      <c r="O288" s="50" t="e">
        <f>SUMIF([1]май2026!$A$5:$A$3260,$A$17:$A$1353,[1]май2026!$AE$5:$AE$3260)</f>
        <v>#VALUE!</v>
      </c>
      <c r="P288" s="50" t="e">
        <f>SUMIF([1]май2026!$A$5:$A$3260,$A$17:$A$1353,[1]май2026!$AF$5:$AF$3260)</f>
        <v>#VALUE!</v>
      </c>
      <c r="Q288" s="50" t="e">
        <f>SUMIF([1]май2026!$A$5:$A$3260,$A$17:$A$1353,[1]май2026!$AG$5:$AG$3260)</f>
        <v>#VALUE!</v>
      </c>
      <c r="R288" s="50" t="e">
        <f>SUMIF([1]май2026!$A$5:$A$3260,$A$17:$A$1353,[1]май2026!$AH$5:$AH$3260)</f>
        <v>#VALUE!</v>
      </c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</row>
    <row r="289" spans="1:85" s="8" customFormat="1" ht="15.75" hidden="1" x14ac:dyDescent="0.25">
      <c r="A289" s="27"/>
      <c r="B289" s="7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99"/>
      <c r="N289" s="50" t="e">
        <f>SUMIF([1]май2026!$A$5:$A$3260,$A$17:$A$1353,[1]май2026!$J$5:$J$3260)</f>
        <v>#VALUE!</v>
      </c>
      <c r="O289" s="50" t="e">
        <f>SUMIF([1]май2026!$A$5:$A$3260,$A$17:$A$1353,[1]май2026!$AE$5:$AE$3260)</f>
        <v>#VALUE!</v>
      </c>
      <c r="P289" s="50" t="e">
        <f>SUMIF([1]май2026!$A$5:$A$3260,$A$17:$A$1353,[1]май2026!$AF$5:$AF$3260)</f>
        <v>#VALUE!</v>
      </c>
      <c r="Q289" s="50" t="e">
        <f>SUMIF([1]май2026!$A$5:$A$3260,$A$17:$A$1353,[1]май2026!$AG$5:$AG$3260)</f>
        <v>#VALUE!</v>
      </c>
      <c r="R289" s="50" t="e">
        <f>SUMIF([1]май2026!$A$5:$A$3260,$A$17:$A$1353,[1]май2026!$AH$5:$AH$3260)</f>
        <v>#VALUE!</v>
      </c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</row>
    <row r="290" spans="1:85" s="8" customFormat="1" ht="15.75" hidden="1" x14ac:dyDescent="0.25">
      <c r="A290" s="27"/>
      <c r="B290" s="7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99"/>
      <c r="N290" s="50" t="e">
        <f>SUMIF([1]май2026!$A$5:$A$3260,$A$17:$A$1353,[1]май2026!$J$5:$J$3260)</f>
        <v>#VALUE!</v>
      </c>
      <c r="O290" s="50" t="e">
        <f>SUMIF([1]май2026!$A$5:$A$3260,$A$17:$A$1353,[1]май2026!$AE$5:$AE$3260)</f>
        <v>#VALUE!</v>
      </c>
      <c r="P290" s="50" t="e">
        <f>SUMIF([1]май2026!$A$5:$A$3260,$A$17:$A$1353,[1]май2026!$AF$5:$AF$3260)</f>
        <v>#VALUE!</v>
      </c>
      <c r="Q290" s="50" t="e">
        <f>SUMIF([1]май2026!$A$5:$A$3260,$A$17:$A$1353,[1]май2026!$AG$5:$AG$3260)</f>
        <v>#VALUE!</v>
      </c>
      <c r="R290" s="50" t="e">
        <f>SUMIF([1]май2026!$A$5:$A$3260,$A$17:$A$1353,[1]май2026!$AH$5:$AH$3260)</f>
        <v>#VALUE!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</row>
    <row r="291" spans="1:85" s="8" customFormat="1" ht="15.75" hidden="1" x14ac:dyDescent="0.25">
      <c r="A291" s="27"/>
      <c r="B291" s="7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9"/>
      <c r="N291" s="50" t="e">
        <f>SUMIF([1]май2026!$A$5:$A$3260,$A$17:$A$1353,[1]май2026!$J$5:$J$3260)</f>
        <v>#VALUE!</v>
      </c>
      <c r="O291" s="50" t="e">
        <f>SUMIF([1]май2026!$A$5:$A$3260,$A$17:$A$1353,[1]май2026!$AE$5:$AE$3260)</f>
        <v>#VALUE!</v>
      </c>
      <c r="P291" s="50" t="e">
        <f>SUMIF([1]май2026!$A$5:$A$3260,$A$17:$A$1353,[1]май2026!$AF$5:$AF$3260)</f>
        <v>#VALUE!</v>
      </c>
      <c r="Q291" s="50" t="e">
        <f>SUMIF([1]май2026!$A$5:$A$3260,$A$17:$A$1353,[1]май2026!$AG$5:$AG$3260)</f>
        <v>#VALUE!</v>
      </c>
      <c r="R291" s="50" t="e">
        <f>SUMIF([1]май2026!$A$5:$A$3260,$A$17:$A$1353,[1]май2026!$AH$5:$AH$3260)</f>
        <v>#VALUE!</v>
      </c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</row>
    <row r="292" spans="1:85" s="8" customFormat="1" ht="15.75" hidden="1" x14ac:dyDescent="0.25">
      <c r="A292" s="27"/>
      <c r="B292" s="7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9"/>
      <c r="N292" s="50" t="e">
        <f>SUMIF([1]май2026!$A$5:$A$3260,$A$17:$A$1353,[1]май2026!$J$5:$J$3260)</f>
        <v>#VALUE!</v>
      </c>
      <c r="O292" s="50" t="e">
        <f>SUMIF([1]май2026!$A$5:$A$3260,$A$17:$A$1353,[1]май2026!$AE$5:$AE$3260)</f>
        <v>#VALUE!</v>
      </c>
      <c r="P292" s="50" t="e">
        <f>SUMIF([1]май2026!$A$5:$A$3260,$A$17:$A$1353,[1]май2026!$AF$5:$AF$3260)</f>
        <v>#VALUE!</v>
      </c>
      <c r="Q292" s="50" t="e">
        <f>SUMIF([1]май2026!$A$5:$A$3260,$A$17:$A$1353,[1]май2026!$AG$5:$AG$3260)</f>
        <v>#VALUE!</v>
      </c>
      <c r="R292" s="50" t="e">
        <f>SUMIF([1]май2026!$A$5:$A$3260,$A$17:$A$1353,[1]май2026!$AH$5:$AH$3260)</f>
        <v>#VALUE!</v>
      </c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</row>
    <row r="293" spans="1:85" x14ac:dyDescent="0.25">
      <c r="A293" s="27"/>
      <c r="B293" s="4" t="s">
        <v>18</v>
      </c>
      <c r="C293" s="10">
        <v>0</v>
      </c>
      <c r="D293" s="10">
        <v>2185981.35</v>
      </c>
      <c r="E293" s="10">
        <v>2104535.7699999991</v>
      </c>
      <c r="F293" s="10">
        <v>96.274186877211875</v>
      </c>
      <c r="G293" s="10">
        <v>81445.580000001006</v>
      </c>
      <c r="H293" s="10">
        <v>0</v>
      </c>
      <c r="I293" s="10">
        <v>502519.45</v>
      </c>
      <c r="J293" s="10">
        <v>421073.86999999906</v>
      </c>
      <c r="K293" s="10">
        <v>83.792551711182341</v>
      </c>
      <c r="L293" s="10">
        <v>81445.580000000948</v>
      </c>
      <c r="M293" s="53">
        <v>81445.580000000948</v>
      </c>
      <c r="N293" s="60" t="e">
        <f t="shared" ref="N293" si="17">SUM(N294:N302)</f>
        <v>#VALUE!</v>
      </c>
      <c r="O293" s="60" t="e">
        <f t="shared" ref="O293:R293" si="18">SUM(O294:O302)</f>
        <v>#VALUE!</v>
      </c>
      <c r="P293" s="60" t="e">
        <f t="shared" si="18"/>
        <v>#VALUE!</v>
      </c>
      <c r="Q293" s="60" t="e">
        <f t="shared" si="18"/>
        <v>#VALUE!</v>
      </c>
      <c r="R293" s="60" t="e">
        <f t="shared" si="18"/>
        <v>#VALUE!</v>
      </c>
    </row>
    <row r="294" spans="1:85" x14ac:dyDescent="0.25">
      <c r="A294" s="27">
        <v>1087</v>
      </c>
      <c r="B294" s="1" t="s">
        <v>54</v>
      </c>
      <c r="C294" s="2">
        <v>0</v>
      </c>
      <c r="D294" s="2">
        <v>2185981.35</v>
      </c>
      <c r="E294" s="2">
        <v>2104535.7699999991</v>
      </c>
      <c r="F294" s="2">
        <v>96.274186877211875</v>
      </c>
      <c r="G294" s="2">
        <v>81445.580000001006</v>
      </c>
      <c r="H294" s="2">
        <v>0</v>
      </c>
      <c r="I294" s="2">
        <v>502519.45</v>
      </c>
      <c r="J294" s="2">
        <v>421073.86999999906</v>
      </c>
      <c r="K294" s="2">
        <v>83.792551711182341</v>
      </c>
      <c r="L294" s="2">
        <v>81445.580000000948</v>
      </c>
      <c r="M294" s="99">
        <v>81445.580000000948</v>
      </c>
      <c r="N294" s="50" t="e">
        <f>SUMIF([1]май2026!$A$5:$A$3260,$A$17:$A$1353,[1]май2026!$J$5:$J$3260)</f>
        <v>#VALUE!</v>
      </c>
      <c r="O294" s="50"/>
      <c r="P294" s="50"/>
      <c r="Q294" s="50"/>
      <c r="R294" s="50"/>
    </row>
    <row r="295" spans="1:85" s="8" customFormat="1" hidden="1" x14ac:dyDescent="0.25">
      <c r="A295" s="27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99"/>
      <c r="N295" s="50"/>
      <c r="O295" s="50"/>
      <c r="P295" s="50"/>
      <c r="Q295" s="50"/>
      <c r="R295" s="50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</row>
    <row r="296" spans="1:85" s="8" customFormat="1" hidden="1" x14ac:dyDescent="0.25">
      <c r="A296" s="27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9"/>
      <c r="N296" s="50"/>
      <c r="O296" s="50"/>
      <c r="P296" s="50"/>
      <c r="Q296" s="50"/>
      <c r="R296" s="50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</row>
    <row r="297" spans="1:85" s="8" customFormat="1" hidden="1" x14ac:dyDescent="0.25">
      <c r="A297" s="27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99"/>
      <c r="N297" s="50"/>
      <c r="O297" s="50"/>
      <c r="P297" s="50"/>
      <c r="Q297" s="50"/>
      <c r="R297" s="50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</row>
    <row r="298" spans="1:85" s="8" customFormat="1" hidden="1" x14ac:dyDescent="0.25">
      <c r="A298" s="27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9"/>
      <c r="N298" s="50"/>
      <c r="O298" s="50"/>
      <c r="P298" s="50"/>
      <c r="Q298" s="50"/>
      <c r="R298" s="50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</row>
    <row r="299" spans="1:85" s="8" customFormat="1" hidden="1" x14ac:dyDescent="0.25">
      <c r="A299" s="27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9"/>
      <c r="N299" s="50"/>
      <c r="O299" s="50"/>
      <c r="P299" s="50"/>
      <c r="Q299" s="50"/>
      <c r="R299" s="50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8" customFormat="1" ht="15.75" hidden="1" x14ac:dyDescent="0.25">
      <c r="A300" s="87"/>
      <c r="B300" s="11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9"/>
      <c r="N300" s="50"/>
      <c r="O300" s="50"/>
      <c r="P300" s="50"/>
      <c r="Q300" s="50"/>
      <c r="R300" s="50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</row>
    <row r="301" spans="1:85" s="8" customFormat="1" hidden="1" x14ac:dyDescent="0.25">
      <c r="A301" s="27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9"/>
      <c r="N301" s="50" t="e">
        <f>SUMIF([1]май2026!$A$5:$A$3260,$A$17:$A$1353,[1]май2026!$J$5:$J$3260)</f>
        <v>#VALUE!</v>
      </c>
      <c r="O301" s="50" t="e">
        <f>SUMIF([1]май2026!$A$5:$A$3260,$A$17:$A$1353,[1]май2026!$AE$5:$AE$3260)</f>
        <v>#VALUE!</v>
      </c>
      <c r="P301" s="50" t="e">
        <f>SUMIF([1]май2026!$A$5:$A$3260,$A$17:$A$1353,[1]май2026!$AF$5:$AF$3260)</f>
        <v>#VALUE!</v>
      </c>
      <c r="Q301" s="50" t="e">
        <f>SUMIF([1]май2026!$A$5:$A$3260,$A$17:$A$1353,[1]май2026!$AG$5:$AG$3260)</f>
        <v>#VALUE!</v>
      </c>
      <c r="R301" s="50" t="e">
        <f>SUMIF([1]май2026!$A$5:$A$3260,$A$17:$A$1353,[1]май2026!$AH$5:$AH$3260)</f>
        <v>#VALUE!</v>
      </c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</row>
    <row r="302" spans="1:85" s="8" customFormat="1" hidden="1" x14ac:dyDescent="0.25">
      <c r="A302" s="27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9"/>
      <c r="N302" s="50" t="e">
        <f>SUMIF([1]май2026!$A$5:$A$3260,$A$17:$A$1353,[1]май2026!$J$5:$J$3260)</f>
        <v>#VALUE!</v>
      </c>
      <c r="O302" s="50" t="e">
        <f>SUMIF([1]май2026!$A$5:$A$3260,$A$17:$A$1353,[1]май2026!$AE$5:$AE$3260)</f>
        <v>#VALUE!</v>
      </c>
      <c r="P302" s="50" t="e">
        <f>SUMIF([1]май2026!$A$5:$A$3260,$A$17:$A$1353,[1]май2026!$AF$5:$AF$3260)</f>
        <v>#VALUE!</v>
      </c>
      <c r="Q302" s="50" t="e">
        <f>SUMIF([1]май2026!$A$5:$A$3260,$A$17:$A$1353,[1]май2026!$AG$5:$AG$3260)</f>
        <v>#VALUE!</v>
      </c>
      <c r="R302" s="50" t="e">
        <f>SUMIF([1]май2026!$A$5:$A$3260,$A$17:$A$1353,[1]май2026!$AH$5:$AH$3260)</f>
        <v>#VALUE!</v>
      </c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</row>
    <row r="303" spans="1:85" s="8" customFormat="1" hidden="1" x14ac:dyDescent="0.25">
      <c r="A303" s="27"/>
      <c r="B303" s="4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53"/>
      <c r="N303" s="60" t="e">
        <f t="shared" ref="N303:Q303" si="19">SUM(N305:N307)</f>
        <v>#VALUE!</v>
      </c>
      <c r="O303" s="60" t="e">
        <f t="shared" si="19"/>
        <v>#VALUE!</v>
      </c>
      <c r="P303" s="60" t="e">
        <f t="shared" si="19"/>
        <v>#VALUE!</v>
      </c>
      <c r="Q303" s="60" t="e">
        <f t="shared" si="19"/>
        <v>#VALUE!</v>
      </c>
      <c r="R303" s="60" t="e">
        <f>SUM(R305:R307)</f>
        <v>#VALUE!</v>
      </c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</row>
    <row r="304" spans="1:85" s="8" customFormat="1" ht="15.75" hidden="1" x14ac:dyDescent="0.25">
      <c r="A304" s="66"/>
      <c r="B304" s="85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118"/>
      <c r="N304" s="69"/>
      <c r="O304" s="69"/>
      <c r="P304" s="69"/>
      <c r="Q304" s="69"/>
      <c r="R304" s="69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</row>
    <row r="305" spans="1:85" s="8" customFormat="1" ht="15.75" hidden="1" x14ac:dyDescent="0.25">
      <c r="A305" s="27"/>
      <c r="B305" s="7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9"/>
      <c r="N305" s="50" t="e">
        <f>SUMIF([1]май2026!$A$5:$A$3260,$A$17:$A$1353,[1]май2026!$J$5:$J$3260)</f>
        <v>#VALUE!</v>
      </c>
      <c r="O305" s="50" t="e">
        <f>SUMIF([1]май2026!$A$5:$A$3260,$A$17:$A$1353,[1]май2026!$AE$5:$AE$3260)</f>
        <v>#VALUE!</v>
      </c>
      <c r="P305" s="50" t="e">
        <f>SUMIF([1]май2026!$A$5:$A$3260,$A$17:$A$1353,[1]май2026!$AF$5:$AF$3260)</f>
        <v>#VALUE!</v>
      </c>
      <c r="Q305" s="50" t="e">
        <f>SUMIF([1]май2026!$A$5:$A$3260,$A$17:$A$1353,[1]май2026!$AG$5:$AG$3260)</f>
        <v>#VALUE!</v>
      </c>
      <c r="R305" s="50" t="e">
        <f>SUMIF([1]май2026!$A$5:$A$3260,$A$17:$A$1353,[1]май2026!$AH$5:$AH$3260)</f>
        <v>#VALUE!</v>
      </c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</row>
    <row r="306" spans="1:85" s="8" customFormat="1" ht="15.75" hidden="1" x14ac:dyDescent="0.25">
      <c r="A306" s="27"/>
      <c r="B306" s="7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9"/>
      <c r="N306" s="50" t="e">
        <f>SUMIF([1]май2026!$A$5:$A$3260,$A$17:$A$1353,[1]май2026!$J$5:$J$3260)</f>
        <v>#VALUE!</v>
      </c>
      <c r="O306" s="50" t="e">
        <f>SUMIF([1]май2026!$A$5:$A$3260,$A$17:$A$1353,[1]май2026!$AE$5:$AE$3260)</f>
        <v>#VALUE!</v>
      </c>
      <c r="P306" s="50" t="e">
        <f>SUMIF([1]май2026!$A$5:$A$3260,$A$17:$A$1353,[1]май2026!$AF$5:$AF$3260)</f>
        <v>#VALUE!</v>
      </c>
      <c r="Q306" s="50" t="e">
        <f>SUMIF([1]май2026!$A$5:$A$3260,$A$17:$A$1353,[1]май2026!$AG$5:$AG$3260)</f>
        <v>#VALUE!</v>
      </c>
      <c r="R306" s="50" t="e">
        <f>SUMIF([1]май2026!$A$5:$A$3260,$A$17:$A$1353,[1]май2026!$AH$5:$AH$3260)</f>
        <v>#VALUE!</v>
      </c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</row>
    <row r="307" spans="1:85" s="8" customFormat="1" ht="15.75" hidden="1" x14ac:dyDescent="0.25">
      <c r="A307" s="27"/>
      <c r="B307" s="7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9"/>
      <c r="N307" s="50" t="e">
        <f>SUMIF([1]май2026!$A$5:$A$3260,$A$17:$A$1353,[1]май2026!$J$5:$J$3260)</f>
        <v>#VALUE!</v>
      </c>
      <c r="O307" s="50" t="e">
        <f>SUMIF([1]май2026!$A$5:$A$3260,$A$17:$A$1353,[1]май2026!$AE$5:$AE$3260)</f>
        <v>#VALUE!</v>
      </c>
      <c r="P307" s="50" t="e">
        <f>SUMIF([1]май2026!$A$5:$A$3260,$A$17:$A$1353,[1]май2026!$AF$5:$AF$3260)</f>
        <v>#VALUE!</v>
      </c>
      <c r="Q307" s="50" t="e">
        <f>SUMIF([1]май2026!$A$5:$A$3260,$A$17:$A$1353,[1]май2026!$AG$5:$AG$3260)</f>
        <v>#VALUE!</v>
      </c>
      <c r="R307" s="50" t="e">
        <f>SUMIF([1]май2026!$A$5:$A$3260,$A$17:$A$1353,[1]май2026!$AH$5:$AH$3260)</f>
        <v>#VALUE!</v>
      </c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</row>
    <row r="308" spans="1:85" x14ac:dyDescent="0.25">
      <c r="A308" s="27"/>
      <c r="B308" s="4" t="s">
        <v>12</v>
      </c>
      <c r="C308" s="10">
        <v>0</v>
      </c>
      <c r="D308" s="10">
        <v>381.85</v>
      </c>
      <c r="E308" s="10">
        <v>331.84</v>
      </c>
      <c r="F308" s="10">
        <v>86.903234254288321</v>
      </c>
      <c r="G308" s="10">
        <v>50.010000000000048</v>
      </c>
      <c r="H308" s="10">
        <v>50.010000000000048</v>
      </c>
      <c r="I308" s="10">
        <v>0</v>
      </c>
      <c r="J308" s="10">
        <v>0</v>
      </c>
      <c r="K308" s="10" t="e">
        <v>#DIV/0!</v>
      </c>
      <c r="L308" s="10">
        <v>0</v>
      </c>
      <c r="M308" s="53">
        <v>50.010000000000048</v>
      </c>
      <c r="N308" s="60" t="e">
        <f t="shared" ref="N308:R308" si="20">SUM(N310:N330)</f>
        <v>#VALUE!</v>
      </c>
      <c r="O308" s="60" t="e">
        <f t="shared" si="20"/>
        <v>#VALUE!</v>
      </c>
      <c r="P308" s="60" t="e">
        <f t="shared" si="20"/>
        <v>#VALUE!</v>
      </c>
      <c r="Q308" s="60" t="e">
        <f t="shared" si="20"/>
        <v>#VALUE!</v>
      </c>
      <c r="R308" s="60" t="e">
        <f t="shared" si="20"/>
        <v>#VALUE!</v>
      </c>
    </row>
    <row r="309" spans="1:85" s="8" customFormat="1" ht="15.75" hidden="1" x14ac:dyDescent="0.25">
      <c r="A309" s="66"/>
      <c r="B309" s="85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118"/>
      <c r="N309" s="69"/>
      <c r="O309" s="69"/>
      <c r="P309" s="69"/>
      <c r="Q309" s="69"/>
      <c r="R309" s="69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</row>
    <row r="310" spans="1:85" s="8" customFormat="1" hidden="1" x14ac:dyDescent="0.25">
      <c r="A310" s="27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9"/>
      <c r="N310" s="50" t="e">
        <f>SUMIF([1]май2026!$A$5:$A$3260,$A$17:$A$1353,[1]май2026!$J$5:$J$3260)</f>
        <v>#VALUE!</v>
      </c>
      <c r="O310" s="50" t="e">
        <f>SUMIF([1]май2026!$A$5:$A$3260,$A$17:$A$1353,[1]май2026!$AE$5:$AE$3260)</f>
        <v>#VALUE!</v>
      </c>
      <c r="P310" s="50" t="e">
        <f>SUMIF([1]май2026!$A$5:$A$3260,$A$17:$A$1353,[1]май2026!$AF$5:$AF$3260)</f>
        <v>#VALUE!</v>
      </c>
      <c r="Q310" s="50" t="e">
        <f>SUMIF([1]май2026!$A$5:$A$3260,$A$17:$A$1353,[1]май2026!$AG$5:$AG$3260)</f>
        <v>#VALUE!</v>
      </c>
      <c r="R310" s="50" t="e">
        <f>SUMIF([1]май2026!$A$5:$A$3260,$A$17:$A$1353,[1]май2026!$AH$5:$AH$3260)</f>
        <v>#VALUE!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</row>
    <row r="311" spans="1:85" s="8" customFormat="1" ht="15.75" hidden="1" x14ac:dyDescent="0.25">
      <c r="A311" s="66"/>
      <c r="B311" s="85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119"/>
      <c r="N311" s="71"/>
      <c r="O311" s="71"/>
      <c r="P311" s="71"/>
      <c r="Q311" s="71"/>
      <c r="R311" s="71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</row>
    <row r="312" spans="1:85" s="8" customFormat="1" hidden="1" x14ac:dyDescent="0.25">
      <c r="A312" s="27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9"/>
      <c r="N312" s="50" t="e">
        <f>SUMIF([1]май2026!$A$5:$A$3260,$A$17:$A$1353,[1]май2026!$J$5:$J$3260)</f>
        <v>#VALUE!</v>
      </c>
      <c r="O312" s="50" t="e">
        <f>SUMIF([1]май2026!$A$5:$A$3260,$A$17:$A$1353,[1]май2026!$AE$5:$AE$3260)</f>
        <v>#VALUE!</v>
      </c>
      <c r="P312" s="50" t="e">
        <f>SUMIF([1]май2026!$A$5:$A$3260,$A$17:$A$1353,[1]май2026!$AF$5:$AF$3260)</f>
        <v>#VALUE!</v>
      </c>
      <c r="Q312" s="50" t="e">
        <f>SUMIF([1]май2026!$A$5:$A$3260,$A$17:$A$1353,[1]май2026!$AG$5:$AG$3260)</f>
        <v>#VALUE!</v>
      </c>
      <c r="R312" s="50" t="e">
        <f>SUMIF([1]май2026!$A$5:$A$3260,$A$17:$A$1353,[1]май2026!$AH$5:$AH$3260)</f>
        <v>#VALUE!</v>
      </c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</row>
    <row r="313" spans="1:85" s="8" customFormat="1" hidden="1" x14ac:dyDescent="0.25">
      <c r="A313" s="27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9"/>
      <c r="N313" s="50" t="e">
        <f>SUMIF([1]май2026!$A$5:$A$3260,$A$17:$A$1353,[1]май2026!$J$5:$J$3260)</f>
        <v>#VALUE!</v>
      </c>
      <c r="O313" s="50" t="e">
        <f>SUMIF([1]май2026!$A$5:$A$3260,$A$17:$A$1353,[1]май2026!$AE$5:$AE$3260)</f>
        <v>#VALUE!</v>
      </c>
      <c r="P313" s="50" t="e">
        <f>SUMIF([1]май2026!$A$5:$A$3260,$A$17:$A$1353,[1]май2026!$AF$5:$AF$3260)</f>
        <v>#VALUE!</v>
      </c>
      <c r="Q313" s="50" t="e">
        <f>SUMIF([1]май2026!$A$5:$A$3260,$A$17:$A$1353,[1]май2026!$AG$5:$AG$3260)</f>
        <v>#VALUE!</v>
      </c>
      <c r="R313" s="50" t="e">
        <f>SUMIF([1]май2026!$A$5:$A$3260,$A$17:$A$1353,[1]май2026!$AH$5:$AH$3260)</f>
        <v>#VALUE!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</row>
    <row r="314" spans="1:85" s="8" customFormat="1" hidden="1" x14ac:dyDescent="0.25">
      <c r="A314" s="27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9"/>
      <c r="N314" s="50" t="e">
        <f>SUMIF([1]май2026!$A$5:$A$3260,$A$17:$A$1353,[1]май2026!$J$5:$J$3260)</f>
        <v>#VALUE!</v>
      </c>
      <c r="O314" s="50" t="e">
        <f>SUMIF([1]май2026!$A$5:$A$3260,$A$17:$A$1353,[1]май2026!$AE$5:$AE$3260)</f>
        <v>#VALUE!</v>
      </c>
      <c r="P314" s="50" t="e">
        <f>SUMIF([1]май2026!$A$5:$A$3260,$A$17:$A$1353,[1]май2026!$AF$5:$AF$3260)</f>
        <v>#VALUE!</v>
      </c>
      <c r="Q314" s="50" t="e">
        <f>SUMIF([1]май2026!$A$5:$A$3260,$A$17:$A$1353,[1]май2026!$AG$5:$AG$3260)</f>
        <v>#VALUE!</v>
      </c>
      <c r="R314" s="50" t="e">
        <f>SUMIF([1]май2026!$A$5:$A$3260,$A$17:$A$1353,[1]май2026!$AH$5:$AH$3260)</f>
        <v>#VALUE!</v>
      </c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</row>
    <row r="315" spans="1:85" s="8" customFormat="1" hidden="1" x14ac:dyDescent="0.25">
      <c r="A315" s="27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9"/>
      <c r="N315" s="50" t="e">
        <f>SUMIF([1]май2026!$A$5:$A$3260,$A$17:$A$1353,[1]май2026!$J$5:$J$3260)</f>
        <v>#VALUE!</v>
      </c>
      <c r="O315" s="50" t="e">
        <f>SUMIF([1]май2026!$A$5:$A$3260,$A$17:$A$1353,[1]май2026!$AE$5:$AE$3260)</f>
        <v>#VALUE!</v>
      </c>
      <c r="P315" s="50" t="e">
        <f>SUMIF([1]май2026!$A$5:$A$3260,$A$17:$A$1353,[1]май2026!$AF$5:$AF$3260)</f>
        <v>#VALUE!</v>
      </c>
      <c r="Q315" s="50" t="e">
        <f>SUMIF([1]май2026!$A$5:$A$3260,$A$17:$A$1353,[1]май2026!$AG$5:$AG$3260)</f>
        <v>#VALUE!</v>
      </c>
      <c r="R315" s="50" t="e">
        <f>SUMIF([1]май2026!$A$5:$A$3260,$A$17:$A$1353,[1]май2026!$AH$5:$AH$3260)</f>
        <v>#VALUE!</v>
      </c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</row>
    <row r="316" spans="1:85" s="8" customFormat="1" hidden="1" x14ac:dyDescent="0.25">
      <c r="A316" s="27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9"/>
      <c r="N316" s="50" t="e">
        <f>SUMIF([1]май2026!$A$5:$A$3260,$A$17:$A$1353,[1]май2026!$J$5:$J$3260)</f>
        <v>#VALUE!</v>
      </c>
      <c r="O316" s="50" t="e">
        <f>SUMIF([1]май2026!$A$5:$A$3260,$A$17:$A$1353,[1]май2026!$AE$5:$AE$3260)</f>
        <v>#VALUE!</v>
      </c>
      <c r="P316" s="50" t="e">
        <f>SUMIF([1]май2026!$A$5:$A$3260,$A$17:$A$1353,[1]май2026!$AF$5:$AF$3260)</f>
        <v>#VALUE!</v>
      </c>
      <c r="Q316" s="50" t="e">
        <f>SUMIF([1]май2026!$A$5:$A$3260,$A$17:$A$1353,[1]май2026!$AG$5:$AG$3260)</f>
        <v>#VALUE!</v>
      </c>
      <c r="R316" s="50" t="e">
        <f>SUMIF([1]май2026!$A$5:$A$3260,$A$17:$A$1353,[1]май2026!$AH$5:$AH$3260)</f>
        <v>#VALUE!</v>
      </c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</row>
    <row r="317" spans="1:85" s="8" customFormat="1" hidden="1" x14ac:dyDescent="0.25">
      <c r="A317" s="27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99"/>
      <c r="N317" s="50" t="e">
        <f>SUMIF([1]май2026!$A$5:$A$3260,$A$17:$A$1353,[1]май2026!$J$5:$J$3260)</f>
        <v>#VALUE!</v>
      </c>
      <c r="O317" s="50" t="e">
        <f>SUMIF([1]май2026!$A$5:$A$3260,$A$17:$A$1353,[1]май2026!$AE$5:$AE$3260)</f>
        <v>#VALUE!</v>
      </c>
      <c r="P317" s="50" t="e">
        <f>SUMIF([1]май2026!$A$5:$A$3260,$A$17:$A$1353,[1]май2026!$AF$5:$AF$3260)</f>
        <v>#VALUE!</v>
      </c>
      <c r="Q317" s="50" t="e">
        <f>SUMIF([1]май2026!$A$5:$A$3260,$A$17:$A$1353,[1]май2026!$AG$5:$AG$3260)</f>
        <v>#VALUE!</v>
      </c>
      <c r="R317" s="50" t="e">
        <f>SUMIF([1]май2026!$A$5:$A$3260,$A$17:$A$1353,[1]май2026!$AH$5:$AH$3260)</f>
        <v>#VALUE!</v>
      </c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</row>
    <row r="318" spans="1:85" s="8" customFormat="1" hidden="1" x14ac:dyDescent="0.25">
      <c r="A318" s="27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99"/>
      <c r="N318" s="50" t="e">
        <f>SUMIF([1]май2026!$A$5:$A$3260,$A$17:$A$1353,[1]май2026!$J$5:$J$3260)</f>
        <v>#VALUE!</v>
      </c>
      <c r="O318" s="50" t="e">
        <f>SUMIF([1]май2026!$A$5:$A$3260,$A$17:$A$1353,[1]май2026!$AE$5:$AE$3260)</f>
        <v>#VALUE!</v>
      </c>
      <c r="P318" s="50" t="e">
        <f>SUMIF([1]май2026!$A$5:$A$3260,$A$17:$A$1353,[1]май2026!$AF$5:$AF$3260)</f>
        <v>#VALUE!</v>
      </c>
      <c r="Q318" s="50" t="e">
        <f>SUMIF([1]май2026!$A$5:$A$3260,$A$17:$A$1353,[1]май2026!$AG$5:$AG$3260)</f>
        <v>#VALUE!</v>
      </c>
      <c r="R318" s="50" t="e">
        <f>SUMIF([1]май2026!$A$5:$A$3260,$A$17:$A$1353,[1]май2026!$AH$5:$AH$3260)</f>
        <v>#VALUE!</v>
      </c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</row>
    <row r="319" spans="1:85" s="8" customFormat="1" hidden="1" x14ac:dyDescent="0.25">
      <c r="A319" s="27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99"/>
      <c r="N319" s="50" t="e">
        <f>SUMIF([1]май2026!$A$5:$A$3260,$A$17:$A$1353,[1]май2026!$J$5:$J$3260)</f>
        <v>#VALUE!</v>
      </c>
      <c r="O319" s="50" t="e">
        <f>SUMIF([1]май2026!$A$5:$A$3260,$A$17:$A$1353,[1]май2026!$AE$5:$AE$3260)</f>
        <v>#VALUE!</v>
      </c>
      <c r="P319" s="50" t="e">
        <f>SUMIF([1]май2026!$A$5:$A$3260,$A$17:$A$1353,[1]май2026!$AF$5:$AF$3260)</f>
        <v>#VALUE!</v>
      </c>
      <c r="Q319" s="50" t="e">
        <f>SUMIF([1]май2026!$A$5:$A$3260,$A$17:$A$1353,[1]май2026!$AG$5:$AG$3260)</f>
        <v>#VALUE!</v>
      </c>
      <c r="R319" s="50" t="e">
        <f>SUMIF([1]май2026!$A$5:$A$3260,$A$17:$A$1353,[1]май2026!$AH$5:$AH$3260)</f>
        <v>#VALUE!</v>
      </c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</row>
    <row r="320" spans="1:85" s="8" customFormat="1" hidden="1" x14ac:dyDescent="0.25">
      <c r="A320" s="27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99"/>
      <c r="N320" s="50" t="e">
        <f>SUMIF([1]май2026!$A$5:$A$3260,$A$17:$A$1353,[1]май2026!$J$5:$J$3260)</f>
        <v>#VALUE!</v>
      </c>
      <c r="O320" s="50" t="e">
        <f>SUMIF([1]май2026!$A$5:$A$3260,$A$17:$A$1353,[1]май2026!$AE$5:$AE$3260)</f>
        <v>#VALUE!</v>
      </c>
      <c r="P320" s="50" t="e">
        <f>SUMIF([1]май2026!$A$5:$A$3260,$A$17:$A$1353,[1]май2026!$AF$5:$AF$3260)</f>
        <v>#VALUE!</v>
      </c>
      <c r="Q320" s="50" t="e">
        <f>SUMIF([1]май2026!$A$5:$A$3260,$A$17:$A$1353,[1]май2026!$AG$5:$AG$3260)</f>
        <v>#VALUE!</v>
      </c>
      <c r="R320" s="50" t="e">
        <f>SUMIF([1]май2026!$A$5:$A$3260,$A$17:$A$1353,[1]май2026!$AH$5:$AH$3260)</f>
        <v>#VALUE!</v>
      </c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</row>
    <row r="321" spans="1:85" x14ac:dyDescent="0.25">
      <c r="A321" s="27">
        <v>5934</v>
      </c>
      <c r="B321" s="1" t="s">
        <v>57</v>
      </c>
      <c r="C321" s="2">
        <v>0</v>
      </c>
      <c r="D321" s="2">
        <v>381.85</v>
      </c>
      <c r="E321" s="2">
        <v>331.84</v>
      </c>
      <c r="F321" s="2">
        <v>86.903234254288321</v>
      </c>
      <c r="G321" s="2">
        <v>50.010000000000048</v>
      </c>
      <c r="H321" s="2">
        <v>50.010000000000048</v>
      </c>
      <c r="I321" s="2">
        <v>0</v>
      </c>
      <c r="J321" s="2">
        <v>0</v>
      </c>
      <c r="K321" s="2" t="e">
        <v>#DIV/0!</v>
      </c>
      <c r="L321" s="2">
        <v>0</v>
      </c>
      <c r="M321" s="99">
        <v>50.010000000000048</v>
      </c>
      <c r="N321" s="50" t="e">
        <f>SUMIF([1]май2026!$A$5:$A$3260,$A$17:$A$1353,[1]май2026!$J$5:$J$3260)</f>
        <v>#VALUE!</v>
      </c>
      <c r="O321" s="50" t="e">
        <f>SUMIF([1]май2026!$A$5:$A$3260,$A$17:$A$1353,[1]май2026!$AE$5:$AE$3260)</f>
        <v>#VALUE!</v>
      </c>
      <c r="P321" s="50" t="e">
        <f>SUMIF([1]май2026!$A$5:$A$3260,$A$17:$A$1353,[1]май2026!$AF$5:$AF$3260)</f>
        <v>#VALUE!</v>
      </c>
      <c r="Q321" s="50" t="e">
        <f>SUMIF([1]май2026!$A$5:$A$3260,$A$17:$A$1353,[1]май2026!$AG$5:$AG$3260)</f>
        <v>#VALUE!</v>
      </c>
      <c r="R321" s="50" t="e">
        <f>SUMIF([1]май2026!$A$5:$A$3260,$A$17:$A$1353,[1]май2026!$AH$5:$AH$3260)</f>
        <v>#VALUE!</v>
      </c>
    </row>
    <row r="322" spans="1:85" s="8" customFormat="1" hidden="1" x14ac:dyDescent="0.25">
      <c r="A322" s="27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99"/>
      <c r="N322" s="50" t="e">
        <f>SUMIF([1]май2026!$A$5:$A$3260,$A$17:$A$1353,[1]май2026!$J$5:$J$3260)</f>
        <v>#VALUE!</v>
      </c>
      <c r="O322" s="50" t="e">
        <f>SUMIF([1]май2026!$A$5:$A$3260,$A$17:$A$1353,[1]май2026!$AE$5:$AE$3260)</f>
        <v>#VALUE!</v>
      </c>
      <c r="P322" s="50" t="e">
        <f>SUMIF([1]май2026!$A$5:$A$3260,$A$17:$A$1353,[1]май2026!$AF$5:$AF$3260)</f>
        <v>#VALUE!</v>
      </c>
      <c r="Q322" s="50" t="e">
        <f>SUMIF([1]май2026!$A$5:$A$3260,$A$17:$A$1353,[1]май2026!$AG$5:$AG$3260)</f>
        <v>#VALUE!</v>
      </c>
      <c r="R322" s="50" t="e">
        <f>SUMIF([1]май2026!$A$5:$A$3260,$A$17:$A$1353,[1]май2026!$AH$5:$AH$3260)</f>
        <v>#VALUE!</v>
      </c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</row>
    <row r="323" spans="1:85" s="8" customFormat="1" hidden="1" x14ac:dyDescent="0.25">
      <c r="A323" s="27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99"/>
      <c r="N323" s="50" t="e">
        <f>SUMIF([1]май2026!$A$5:$A$3260,$A$17:$A$1353,[1]май2026!$J$5:$J$3260)</f>
        <v>#VALUE!</v>
      </c>
      <c r="O323" s="50" t="e">
        <f>SUMIF([1]май2026!$A$5:$A$3260,$A$17:$A$1353,[1]май2026!$AE$5:$AE$3260)</f>
        <v>#VALUE!</v>
      </c>
      <c r="P323" s="50" t="e">
        <f>SUMIF([1]май2026!$A$5:$A$3260,$A$17:$A$1353,[1]май2026!$AF$5:$AF$3260)</f>
        <v>#VALUE!</v>
      </c>
      <c r="Q323" s="50" t="e">
        <f>SUMIF([1]май2026!$A$5:$A$3260,$A$17:$A$1353,[1]май2026!$AG$5:$AG$3260)</f>
        <v>#VALUE!</v>
      </c>
      <c r="R323" s="50" t="e">
        <f>SUMIF([1]май2026!$A$5:$A$3260,$A$17:$A$1353,[1]май2026!$AH$5:$AH$3260)</f>
        <v>#VALUE!</v>
      </c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</row>
    <row r="324" spans="1:85" s="8" customFormat="1" hidden="1" x14ac:dyDescent="0.25">
      <c r="A324" s="27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99"/>
      <c r="N324" s="50" t="e">
        <f>SUMIF([1]май2026!$A$5:$A$3260,$A$17:$A$1353,[1]май2026!$J$5:$J$3260)</f>
        <v>#VALUE!</v>
      </c>
      <c r="O324" s="50" t="e">
        <f>SUMIF([1]май2026!$A$5:$A$3260,$A$17:$A$1353,[1]май2026!$AE$5:$AE$3260)</f>
        <v>#VALUE!</v>
      </c>
      <c r="P324" s="50" t="e">
        <f>SUMIF([1]май2026!$A$5:$A$3260,$A$17:$A$1353,[1]май2026!$AF$5:$AF$3260)</f>
        <v>#VALUE!</v>
      </c>
      <c r="Q324" s="50" t="e">
        <f>SUMIF([1]май2026!$A$5:$A$3260,$A$17:$A$1353,[1]май2026!$AG$5:$AG$3260)</f>
        <v>#VALUE!</v>
      </c>
      <c r="R324" s="50" t="e">
        <f>SUMIF([1]май2026!$A$5:$A$3260,$A$17:$A$1353,[1]май2026!$AH$5:$AH$3260)</f>
        <v>#VALUE!</v>
      </c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</row>
    <row r="325" spans="1:85" s="8" customFormat="1" hidden="1" x14ac:dyDescent="0.25">
      <c r="A325" s="56"/>
      <c r="B325" s="55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120"/>
      <c r="N325" s="63"/>
      <c r="O325" s="63"/>
      <c r="P325" s="63"/>
      <c r="Q325" s="63"/>
      <c r="R325" s="63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</row>
    <row r="326" spans="1:85" hidden="1" x14ac:dyDescent="0.25">
      <c r="A326" s="27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99"/>
      <c r="N326" s="50" t="e">
        <f>SUMIF([1]май2026!$A$5:$A$3260,$A$17:$A$1353,[1]май2026!$J$5:$J$3260)</f>
        <v>#VALUE!</v>
      </c>
      <c r="O326" s="50" t="e">
        <f>SUMIF([1]май2026!$A$5:$A$3260,$A$17:$A$1353,[1]май2026!$AE$5:$AE$3260)</f>
        <v>#VALUE!</v>
      </c>
      <c r="P326" s="50" t="e">
        <f>SUMIF([1]май2026!$A$5:$A$3260,$A$17:$A$1353,[1]май2026!$AF$5:$AF$3260)</f>
        <v>#VALUE!</v>
      </c>
      <c r="Q326" s="50" t="e">
        <f>SUMIF([1]май2026!$A$5:$A$3260,$A$17:$A$1353,[1]май2026!$AG$5:$AG$3260)</f>
        <v>#VALUE!</v>
      </c>
      <c r="R326" s="50" t="e">
        <f>SUMIF([1]май2026!$A$5:$A$3260,$A$17:$A$1353,[1]май2026!$AH$5:$AH$3260)</f>
        <v>#VALUE!</v>
      </c>
    </row>
    <row r="327" spans="1:85" s="8" customFormat="1" hidden="1" x14ac:dyDescent="0.25">
      <c r="A327" s="27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99"/>
      <c r="N327" s="50" t="e">
        <f>SUMIF([1]май2026!$A$5:$A$3260,$A$17:$A$1353,[1]май2026!$J$5:$J$3260)</f>
        <v>#VALUE!</v>
      </c>
      <c r="O327" s="50" t="e">
        <f>SUMIF([1]май2026!$A$5:$A$3260,$A$17:$A$1353,[1]май2026!$AE$5:$AE$3260)</f>
        <v>#VALUE!</v>
      </c>
      <c r="P327" s="50" t="e">
        <f>SUMIF([1]май2026!$A$5:$A$3260,$A$17:$A$1353,[1]май2026!$AF$5:$AF$3260)</f>
        <v>#VALUE!</v>
      </c>
      <c r="Q327" s="50" t="e">
        <f>SUMIF([1]май2026!$A$5:$A$3260,$A$17:$A$1353,[1]май2026!$AG$5:$AG$3260)</f>
        <v>#VALUE!</v>
      </c>
      <c r="R327" s="50" t="e">
        <f>SUMIF([1]май2026!$A$5:$A$3260,$A$17:$A$1353,[1]май2026!$AH$5:$AH$3260)</f>
        <v>#VALUE!</v>
      </c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</row>
    <row r="328" spans="1:85" s="8" customFormat="1" hidden="1" x14ac:dyDescent="0.25">
      <c r="A328" s="27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99"/>
      <c r="N328" s="50" t="e">
        <f>SUMIF([1]май2026!$A$5:$A$3260,$A$17:$A$1353,[1]май2026!$J$5:$J$3260)</f>
        <v>#VALUE!</v>
      </c>
      <c r="O328" s="50" t="e">
        <f>SUMIF([1]май2026!$A$5:$A$3260,$A$17:$A$1353,[1]май2026!$AE$5:$AE$3260)</f>
        <v>#VALUE!</v>
      </c>
      <c r="P328" s="50" t="e">
        <f>SUMIF([1]май2026!$A$5:$A$3260,$A$17:$A$1353,[1]май2026!$AF$5:$AF$3260)</f>
        <v>#VALUE!</v>
      </c>
      <c r="Q328" s="50" t="e">
        <f>SUMIF([1]май2026!$A$5:$A$3260,$A$17:$A$1353,[1]май2026!$AG$5:$AG$3260)</f>
        <v>#VALUE!</v>
      </c>
      <c r="R328" s="50" t="e">
        <f>SUMIF([1]май2026!$A$5:$A$3260,$A$17:$A$1353,[1]май2026!$AH$5:$AH$3260)</f>
        <v>#VALUE!</v>
      </c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</row>
    <row r="329" spans="1:85" hidden="1" x14ac:dyDescent="0.25">
      <c r="A329" s="27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99"/>
      <c r="N329" s="50" t="e">
        <f>SUMIF([1]май2026!$A$5:$A$3260,$A$17:$A$1353,[1]май2026!$J$5:$J$3260)</f>
        <v>#VALUE!</v>
      </c>
      <c r="O329" s="50" t="e">
        <f>SUMIF([1]май2026!$A$5:$A$3260,$A$17:$A$1353,[1]май2026!$AE$5:$AE$3260)</f>
        <v>#VALUE!</v>
      </c>
      <c r="P329" s="50" t="e">
        <f>SUMIF([1]май2026!$A$5:$A$3260,$A$17:$A$1353,[1]май2026!$AF$5:$AF$3260)</f>
        <v>#VALUE!</v>
      </c>
      <c r="Q329" s="50" t="e">
        <f>SUMIF([1]май2026!$A$5:$A$3260,$A$17:$A$1353,[1]май2026!$AG$5:$AG$3260)</f>
        <v>#VALUE!</v>
      </c>
      <c r="R329" s="50" t="e">
        <f>SUMIF([1]май2026!$A$5:$A$3260,$A$17:$A$1353,[1]май2026!$AH$5:$AH$3260)</f>
        <v>#VALUE!</v>
      </c>
    </row>
    <row r="330" spans="1:85" s="8" customFormat="1" hidden="1" x14ac:dyDescent="0.25">
      <c r="A330" s="27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99"/>
      <c r="N330" s="50" t="e">
        <f>SUMIF([1]май2026!$A$5:$A$3260,$A$17:$A$1353,[1]май2026!$J$5:$J$3260)</f>
        <v>#VALUE!</v>
      </c>
      <c r="O330" s="50" t="e">
        <f>SUMIF([1]май2026!$A$5:$A$3260,$A$17:$A$1353,[1]май2026!$AE$5:$AE$3260)</f>
        <v>#VALUE!</v>
      </c>
      <c r="P330" s="50" t="e">
        <f>SUMIF([1]май2026!$A$5:$A$3260,$A$17:$A$1353,[1]май2026!$AF$5:$AF$3260)</f>
        <v>#VALUE!</v>
      </c>
      <c r="Q330" s="50" t="e">
        <f>SUMIF([1]май2026!$A$5:$A$3260,$A$17:$A$1353,[1]май2026!$AG$5:$AG$3260)</f>
        <v>#VALUE!</v>
      </c>
      <c r="R330" s="50" t="e">
        <f>SUMIF([1]май2026!$A$5:$A$3260,$A$17:$A$1353,[1]май2026!$AH$5:$AH$3260)</f>
        <v>#VALUE!</v>
      </c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</row>
    <row r="331" spans="1:85" x14ac:dyDescent="0.25">
      <c r="A331" s="27"/>
      <c r="B331" s="4" t="s">
        <v>19</v>
      </c>
      <c r="C331" s="10">
        <v>0</v>
      </c>
      <c r="D331" s="10">
        <v>15885814.899999999</v>
      </c>
      <c r="E331" s="10">
        <v>15609595.02</v>
      </c>
      <c r="F331" s="10">
        <v>98.2612168041817</v>
      </c>
      <c r="G331" s="10">
        <v>276219.8799999996</v>
      </c>
      <c r="H331" s="10">
        <v>300.81000000000006</v>
      </c>
      <c r="I331" s="10">
        <v>2527696.0999999996</v>
      </c>
      <c r="J331" s="10">
        <v>2251777.0299999998</v>
      </c>
      <c r="K331" s="10">
        <v>89.084167594355989</v>
      </c>
      <c r="L331" s="10">
        <v>275919.06999999954</v>
      </c>
      <c r="M331" s="53">
        <v>276219.87999999954</v>
      </c>
      <c r="N331" s="60" t="e">
        <f t="shared" ref="N331:R331" si="21">N209+N261+N274+N282+N293+N308+N303</f>
        <v>#VALUE!</v>
      </c>
      <c r="O331" s="60" t="e">
        <f t="shared" si="21"/>
        <v>#VALUE!</v>
      </c>
      <c r="P331" s="60" t="e">
        <f t="shared" si="21"/>
        <v>#VALUE!</v>
      </c>
      <c r="Q331" s="60" t="e">
        <f t="shared" si="21"/>
        <v>#VALUE!</v>
      </c>
      <c r="R331" s="60" t="e">
        <f t="shared" si="21"/>
        <v>#VALUE!</v>
      </c>
    </row>
    <row r="332" spans="1:85" x14ac:dyDescent="0.25">
      <c r="A332" s="27"/>
      <c r="B332" s="4" t="s">
        <v>15</v>
      </c>
      <c r="C332" s="2"/>
      <c r="D332" s="2"/>
      <c r="E332" s="2"/>
      <c r="F332" s="2" t="e">
        <v>#DIV/0!</v>
      </c>
      <c r="G332" s="2"/>
      <c r="H332" s="2"/>
      <c r="I332" s="2"/>
      <c r="J332" s="2"/>
      <c r="K332" s="2" t="e">
        <v>#DIV/0!</v>
      </c>
      <c r="L332" s="2"/>
      <c r="M332" s="99"/>
      <c r="N332" s="61"/>
      <c r="O332" s="61"/>
      <c r="P332" s="61"/>
      <c r="Q332" s="61"/>
      <c r="R332" s="61"/>
    </row>
    <row r="333" spans="1:85" x14ac:dyDescent="0.25">
      <c r="A333" s="27"/>
      <c r="B333" s="4" t="s">
        <v>11</v>
      </c>
      <c r="C333" s="10">
        <v>3.9999999999992042E-2</v>
      </c>
      <c r="D333" s="10">
        <v>33262.230000000003</v>
      </c>
      <c r="E333" s="10">
        <v>33224.659999999989</v>
      </c>
      <c r="F333" s="10">
        <v>99.887049064359147</v>
      </c>
      <c r="G333" s="10">
        <v>37.570000000014559</v>
      </c>
      <c r="H333" s="10">
        <v>0</v>
      </c>
      <c r="I333" s="10">
        <v>6430.0400000000027</v>
      </c>
      <c r="J333" s="10">
        <v>6392.4299999999894</v>
      </c>
      <c r="K333" s="10">
        <v>99.415089175183766</v>
      </c>
      <c r="L333" s="10">
        <v>37.610000000012739</v>
      </c>
      <c r="M333" s="53">
        <v>37.610000000012739</v>
      </c>
      <c r="N333" s="60"/>
      <c r="O333" s="60"/>
      <c r="P333" s="60"/>
      <c r="Q333" s="60"/>
      <c r="R333" s="60"/>
    </row>
    <row r="334" spans="1:85" s="24" customFormat="1" hidden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17"/>
      <c r="N334" s="23"/>
      <c r="O334" s="23"/>
      <c r="P334" s="23"/>
      <c r="Q334" s="23"/>
      <c r="R334" s="23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</row>
    <row r="335" spans="1:85" s="24" customFormat="1" hidden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17"/>
      <c r="N335" s="23"/>
      <c r="O335" s="23"/>
      <c r="P335" s="23"/>
      <c r="Q335" s="23"/>
      <c r="R335" s="23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</row>
    <row r="336" spans="1:85" s="24" customFormat="1" hidden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17"/>
      <c r="N336" s="23"/>
      <c r="O336" s="23"/>
      <c r="P336" s="23"/>
      <c r="Q336" s="23"/>
      <c r="R336" s="23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</row>
    <row r="337" spans="1:85" s="24" customFormat="1" hidden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17"/>
      <c r="N337" s="23"/>
      <c r="O337" s="23"/>
      <c r="P337" s="23"/>
      <c r="Q337" s="23"/>
      <c r="R337" s="23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</row>
    <row r="338" spans="1:85" s="24" customFormat="1" hidden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17"/>
      <c r="N338" s="23"/>
      <c r="O338" s="23"/>
      <c r="P338" s="23"/>
      <c r="Q338" s="23"/>
      <c r="R338" s="23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</row>
    <row r="339" spans="1:85" s="24" customFormat="1" hidden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17"/>
      <c r="N339" s="23"/>
      <c r="O339" s="23"/>
      <c r="P339" s="23"/>
      <c r="Q339" s="23"/>
      <c r="R339" s="23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</row>
    <row r="340" spans="1:85" x14ac:dyDescent="0.25">
      <c r="A340" s="2">
        <v>844</v>
      </c>
      <c r="B340" s="2" t="s">
        <v>53</v>
      </c>
      <c r="C340" s="2">
        <v>0</v>
      </c>
      <c r="D340" s="2">
        <v>33199.72</v>
      </c>
      <c r="E340" s="2">
        <v>33181.719999999987</v>
      </c>
      <c r="F340" s="2">
        <v>99.945782675275524</v>
      </c>
      <c r="G340" s="2">
        <v>18.000000000014552</v>
      </c>
      <c r="H340" s="2">
        <v>0</v>
      </c>
      <c r="I340" s="2">
        <v>6400.9400000000023</v>
      </c>
      <c r="J340" s="2">
        <v>6382.9399999999896</v>
      </c>
      <c r="K340" s="2">
        <v>99.718791302527237</v>
      </c>
      <c r="L340" s="2">
        <v>18.000000000012733</v>
      </c>
      <c r="M340" s="99">
        <v>18.000000000012733</v>
      </c>
      <c r="N340" s="23"/>
      <c r="O340" s="23"/>
      <c r="P340" s="23"/>
      <c r="Q340" s="23"/>
      <c r="R340" s="23"/>
    </row>
    <row r="341" spans="1:85" s="24" customFormat="1" hidden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17"/>
      <c r="N341" s="23"/>
      <c r="O341" s="23"/>
      <c r="P341" s="23"/>
      <c r="Q341" s="23"/>
      <c r="R341" s="23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</row>
    <row r="342" spans="1:85" s="24" customFormat="1" hidden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17"/>
      <c r="N342" s="23"/>
      <c r="O342" s="23"/>
      <c r="P342" s="23"/>
      <c r="Q342" s="23"/>
      <c r="R342" s="23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</row>
    <row r="343" spans="1:85" s="24" customFormat="1" hidden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17"/>
      <c r="N343" s="23"/>
      <c r="O343" s="23"/>
      <c r="P343" s="23"/>
      <c r="Q343" s="23"/>
      <c r="R343" s="23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</row>
    <row r="344" spans="1:85" s="24" customFormat="1" hidden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17"/>
      <c r="N344" s="23"/>
      <c r="O344" s="23"/>
      <c r="P344" s="23"/>
      <c r="Q344" s="23"/>
      <c r="R344" s="23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</row>
    <row r="345" spans="1:85" s="24" customFormat="1" hidden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17"/>
      <c r="N345" s="23"/>
      <c r="O345" s="23"/>
      <c r="P345" s="23"/>
      <c r="Q345" s="23"/>
      <c r="R345" s="23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</row>
    <row r="346" spans="1:85" s="24" customFormat="1" hidden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17"/>
      <c r="N346" s="23"/>
      <c r="O346" s="23"/>
      <c r="P346" s="23"/>
      <c r="Q346" s="23"/>
      <c r="R346" s="23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</row>
    <row r="347" spans="1:85" s="24" customFormat="1" hidden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17"/>
      <c r="N347" s="23"/>
      <c r="O347" s="23"/>
      <c r="P347" s="23"/>
      <c r="Q347" s="23"/>
      <c r="R347" s="23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</row>
    <row r="348" spans="1:85" s="24" customFormat="1" hidden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17"/>
      <c r="N348" s="23"/>
      <c r="O348" s="23"/>
      <c r="P348" s="23"/>
      <c r="Q348" s="23"/>
      <c r="R348" s="23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24" customFormat="1" hidden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17"/>
      <c r="N349" s="23"/>
      <c r="O349" s="23"/>
      <c r="P349" s="23"/>
      <c r="Q349" s="23"/>
      <c r="R349" s="23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</row>
    <row r="350" spans="1:85" s="24" customFormat="1" hidden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17"/>
      <c r="N350" s="23"/>
      <c r="O350" s="23"/>
      <c r="P350" s="23"/>
      <c r="Q350" s="23"/>
      <c r="R350" s="23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</row>
    <row r="351" spans="1:85" s="24" customFormat="1" hidden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17"/>
      <c r="N351" s="23"/>
      <c r="O351" s="23"/>
      <c r="P351" s="23"/>
      <c r="Q351" s="23"/>
      <c r="R351" s="23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</row>
    <row r="352" spans="1:85" s="24" customFormat="1" hidden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17"/>
      <c r="N352" s="23"/>
      <c r="O352" s="23"/>
      <c r="P352" s="23"/>
      <c r="Q352" s="23"/>
      <c r="R352" s="23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</row>
    <row r="353" spans="1:85" s="24" customFormat="1" hidden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17"/>
      <c r="N353" s="23"/>
      <c r="O353" s="23"/>
      <c r="P353" s="23"/>
      <c r="Q353" s="23"/>
      <c r="R353" s="23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</row>
    <row r="354" spans="1:85" s="24" customFormat="1" hidden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17"/>
      <c r="N354" s="23"/>
      <c r="O354" s="23"/>
      <c r="P354" s="23"/>
      <c r="Q354" s="23"/>
      <c r="R354" s="23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</row>
    <row r="355" spans="1:85" s="45" customFormat="1" hidden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17"/>
      <c r="N355" s="23"/>
      <c r="O355" s="23"/>
      <c r="P355" s="23"/>
      <c r="Q355" s="23"/>
      <c r="R355" s="23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</row>
    <row r="356" spans="1:85" s="24" customFormat="1" hidden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17"/>
      <c r="N356" s="23"/>
      <c r="O356" s="23"/>
      <c r="P356" s="23"/>
      <c r="Q356" s="23"/>
      <c r="R356" s="23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</row>
    <row r="357" spans="1:85" s="24" customFormat="1" hidden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17"/>
      <c r="N357" s="23"/>
      <c r="O357" s="23"/>
      <c r="P357" s="23"/>
      <c r="Q357" s="23"/>
      <c r="R357" s="23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</row>
    <row r="358" spans="1:85" s="24" customFormat="1" hidden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17"/>
      <c r="N358" s="23"/>
      <c r="O358" s="23"/>
      <c r="P358" s="23"/>
      <c r="Q358" s="23"/>
      <c r="R358" s="23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</row>
    <row r="359" spans="1:85" s="24" customFormat="1" hidden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17"/>
      <c r="N359" s="23"/>
      <c r="O359" s="23"/>
      <c r="P359" s="23"/>
      <c r="Q359" s="23"/>
      <c r="R359" s="23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</row>
    <row r="360" spans="1:85" s="24" customFormat="1" hidden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17"/>
      <c r="N360" s="23"/>
      <c r="O360" s="23"/>
      <c r="P360" s="23"/>
      <c r="Q360" s="23"/>
      <c r="R360" s="23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</row>
    <row r="361" spans="1:85" s="24" customFormat="1" hidden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17"/>
      <c r="N361" s="23"/>
      <c r="O361" s="23"/>
      <c r="P361" s="23"/>
      <c r="Q361" s="23"/>
      <c r="R361" s="23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</row>
    <row r="362" spans="1:85" s="24" customFormat="1" hidden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17"/>
      <c r="N362" s="23"/>
      <c r="O362" s="23"/>
      <c r="P362" s="23"/>
      <c r="Q362" s="23"/>
      <c r="R362" s="23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</row>
    <row r="363" spans="1:85" s="24" customFormat="1" hidden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17"/>
      <c r="N363" s="23"/>
      <c r="O363" s="23"/>
      <c r="P363" s="23"/>
      <c r="Q363" s="23"/>
      <c r="R363" s="23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</row>
    <row r="364" spans="1:85" s="24" customFormat="1" hidden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17"/>
      <c r="N364" s="23"/>
      <c r="O364" s="23"/>
      <c r="P364" s="23"/>
      <c r="Q364" s="23"/>
      <c r="R364" s="23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</row>
    <row r="365" spans="1:85" s="24" customFormat="1" hidden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17"/>
      <c r="N365" s="23"/>
      <c r="O365" s="23"/>
      <c r="P365" s="23"/>
      <c r="Q365" s="23"/>
      <c r="R365" s="23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</row>
    <row r="366" spans="1:85" s="24" customFormat="1" hidden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17"/>
      <c r="N366" s="23"/>
      <c r="O366" s="23"/>
      <c r="P366" s="23"/>
      <c r="Q366" s="23"/>
      <c r="R366" s="23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</row>
    <row r="367" spans="1:85" x14ac:dyDescent="0.25">
      <c r="A367" s="2">
        <v>72102</v>
      </c>
      <c r="B367" s="2" t="s">
        <v>56</v>
      </c>
      <c r="C367" s="2">
        <v>3.9999999999992042E-2</v>
      </c>
      <c r="D367" s="2">
        <v>62.510000000000005</v>
      </c>
      <c r="E367" s="2">
        <v>42.94</v>
      </c>
      <c r="F367" s="2">
        <v>68.693009118541028</v>
      </c>
      <c r="G367" s="2">
        <v>19.570000000000007</v>
      </c>
      <c r="H367" s="2">
        <v>0</v>
      </c>
      <c r="I367" s="2">
        <v>29.1</v>
      </c>
      <c r="J367" s="2">
        <v>9.4899999999999949</v>
      </c>
      <c r="K367" s="2">
        <v>32.611683848797227</v>
      </c>
      <c r="L367" s="2">
        <v>19.610000000000007</v>
      </c>
      <c r="M367" s="99">
        <v>19.610000000000007</v>
      </c>
      <c r="N367" s="23"/>
      <c r="O367" s="23"/>
      <c r="P367" s="23"/>
      <c r="Q367" s="23"/>
      <c r="R367" s="23"/>
    </row>
    <row r="368" spans="1:85" s="8" customFormat="1" hidden="1" x14ac:dyDescent="0.25">
      <c r="A368" s="27"/>
      <c r="B368" s="4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53"/>
      <c r="N368" s="10" t="e">
        <f t="shared" ref="N368:R368" si="22">SUM(N369:N377)</f>
        <v>#VALUE!</v>
      </c>
      <c r="O368" s="10" t="e">
        <f t="shared" si="22"/>
        <v>#VALUE!</v>
      </c>
      <c r="P368" s="10" t="e">
        <f t="shared" si="22"/>
        <v>#VALUE!</v>
      </c>
      <c r="Q368" s="10" t="e">
        <f t="shared" si="22"/>
        <v>#VALUE!</v>
      </c>
      <c r="R368" s="10" t="e">
        <f t="shared" si="22"/>
        <v>#VALUE!</v>
      </c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</row>
    <row r="369" spans="1:85" s="8" customFormat="1" hidden="1" x14ac:dyDescent="0.25">
      <c r="A369" s="27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99"/>
      <c r="N369" s="50" t="e">
        <f>SUMIF([1]май2026!$A$5:$A$3260,$A$17:$A$1353,[1]май2026!$J$5:$J$3260)</f>
        <v>#VALUE!</v>
      </c>
      <c r="O369" s="50" t="e">
        <f>SUMIF([1]май2026!$A$5:$A$3260,$A$17:$A$1353,[1]май2026!$AE$5:$AE$3260)</f>
        <v>#VALUE!</v>
      </c>
      <c r="P369" s="50" t="e">
        <f>SUMIF([1]май2026!$A$5:$A$3260,$A$17:$A$1353,[1]май2026!$AF$5:$AF$3260)</f>
        <v>#VALUE!</v>
      </c>
      <c r="Q369" s="50" t="e">
        <f>SUMIF([1]май2026!$A$5:$A$3260,$A$17:$A$1353,[1]май2026!$AG$5:$AG$3260)</f>
        <v>#VALUE!</v>
      </c>
      <c r="R369" s="50" t="e">
        <f>SUMIF([1]май2026!$A$5:$A$3260,$A$17:$A$1353,[1]май2026!$AH$5:$AH$3260)</f>
        <v>#VALUE!</v>
      </c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</row>
    <row r="370" spans="1:85" s="8" customFormat="1" hidden="1" x14ac:dyDescent="0.25">
      <c r="A370" s="27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9"/>
      <c r="N370" s="50" t="e">
        <f>SUMIF([1]май2026!$A$5:$A$3260,$A$17:$A$1353,[1]май2026!$J$5:$J$3260)</f>
        <v>#VALUE!</v>
      </c>
      <c r="O370" s="50" t="e">
        <f>SUMIF([1]май2026!$A$5:$A$3260,$A$17:$A$1353,[1]май2026!$AE$5:$AE$3260)</f>
        <v>#VALUE!</v>
      </c>
      <c r="P370" s="50" t="e">
        <f>SUMIF([1]май2026!$A$5:$A$3260,$A$17:$A$1353,[1]май2026!$AF$5:$AF$3260)</f>
        <v>#VALUE!</v>
      </c>
      <c r="Q370" s="50" t="e">
        <f>SUMIF([1]май2026!$A$5:$A$3260,$A$17:$A$1353,[1]май2026!$AG$5:$AG$3260)</f>
        <v>#VALUE!</v>
      </c>
      <c r="R370" s="50" t="e">
        <f>SUMIF([1]май2026!$A$5:$A$3260,$A$17:$A$1353,[1]май2026!$AH$5:$AH$3260)</f>
        <v>#VALUE!</v>
      </c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</row>
    <row r="371" spans="1:85" s="8" customFormat="1" ht="15.75" hidden="1" x14ac:dyDescent="0.25">
      <c r="A371" s="66"/>
      <c r="B371" s="85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118"/>
      <c r="N371" s="69"/>
      <c r="O371" s="69"/>
      <c r="P371" s="69"/>
      <c r="Q371" s="69"/>
      <c r="R371" s="69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</row>
    <row r="372" spans="1:85" s="8" customFormat="1" ht="15.75" hidden="1" x14ac:dyDescent="0.25">
      <c r="A372" s="27"/>
      <c r="B372" s="7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9"/>
      <c r="N372" s="50" t="e">
        <f>SUMIF([1]май2026!$A$5:$A$3260,$A$17:$A$1353,[1]май2026!$J$5:$J$3260)</f>
        <v>#VALUE!</v>
      </c>
      <c r="O372" s="50" t="e">
        <f>SUMIF([1]май2026!$A$5:$A$3260,$A$17:$A$1353,[1]май2026!$AE$5:$AE$3260)</f>
        <v>#VALUE!</v>
      </c>
      <c r="P372" s="50" t="e">
        <f>SUMIF([1]май2026!$A$5:$A$3260,$A$17:$A$1353,[1]май2026!$AF$5:$AF$3260)</f>
        <v>#VALUE!</v>
      </c>
      <c r="Q372" s="50" t="e">
        <f>SUMIF([1]май2026!$A$5:$A$3260,$A$17:$A$1353,[1]май2026!$AG$5:$AG$3260)</f>
        <v>#VALUE!</v>
      </c>
      <c r="R372" s="50" t="e">
        <f>SUMIF([1]май2026!$A$5:$A$3260,$A$17:$A$1353,[1]май2026!$AH$5:$AH$3260)</f>
        <v>#VALUE!</v>
      </c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</row>
    <row r="373" spans="1:85" s="8" customFormat="1" ht="15.75" hidden="1" x14ac:dyDescent="0.25">
      <c r="A373" s="27"/>
      <c r="B373" s="7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99"/>
      <c r="N373" s="50" t="e">
        <f>SUMIF([1]май2026!$A$5:$A$3260,$A$17:$A$1353,[1]май2026!$J$5:$J$3260)</f>
        <v>#VALUE!</v>
      </c>
      <c r="O373" s="50" t="e">
        <f>SUMIF([1]май2026!$A$5:$A$3260,$A$17:$A$1353,[1]май2026!$AE$5:$AE$3260)</f>
        <v>#VALUE!</v>
      </c>
      <c r="P373" s="50" t="e">
        <f>SUMIF([1]май2026!$A$5:$A$3260,$A$17:$A$1353,[1]май2026!$AF$5:$AF$3260)</f>
        <v>#VALUE!</v>
      </c>
      <c r="Q373" s="50" t="e">
        <f>SUMIF([1]май2026!$A$5:$A$3260,$A$17:$A$1353,[1]май2026!$AG$5:$AG$3260)</f>
        <v>#VALUE!</v>
      </c>
      <c r="R373" s="50" t="e">
        <f>SUMIF([1]май2026!$A$5:$A$3260,$A$17:$A$1353,[1]май2026!$AH$5:$AH$3260)</f>
        <v>#VALUE!</v>
      </c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</row>
    <row r="374" spans="1:85" s="8" customFormat="1" ht="15.75" hidden="1" x14ac:dyDescent="0.25">
      <c r="A374" s="27"/>
      <c r="B374" s="7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99"/>
      <c r="N374" s="50" t="e">
        <f>SUMIF([1]май2026!$A$5:$A$3260,$A$17:$A$1353,[1]май2026!$J$5:$J$3260)</f>
        <v>#VALUE!</v>
      </c>
      <c r="O374" s="50" t="e">
        <f>SUMIF([1]май2026!$A$5:$A$3260,$A$17:$A$1353,[1]май2026!$AE$5:$AE$3260)</f>
        <v>#VALUE!</v>
      </c>
      <c r="P374" s="50" t="e">
        <f>SUMIF([1]май2026!$A$5:$A$3260,$A$17:$A$1353,[1]май2026!$AF$5:$AF$3260)</f>
        <v>#VALUE!</v>
      </c>
      <c r="Q374" s="50" t="e">
        <f>SUMIF([1]май2026!$A$5:$A$3260,$A$17:$A$1353,[1]май2026!$AG$5:$AG$3260)</f>
        <v>#VALUE!</v>
      </c>
      <c r="R374" s="50" t="e">
        <f>SUMIF([1]май2026!$A$5:$A$3260,$A$17:$A$1353,[1]май2026!$AH$5:$AH$3260)</f>
        <v>#VALUE!</v>
      </c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</row>
    <row r="375" spans="1:85" s="8" customFormat="1" ht="15.75" hidden="1" x14ac:dyDescent="0.25">
      <c r="A375" s="27"/>
      <c r="B375" s="7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99"/>
      <c r="N375" s="50" t="e">
        <f>SUMIF([1]май2026!$A$5:$A$3260,$A$17:$A$1353,[1]май2026!$J$5:$J$3260)</f>
        <v>#VALUE!</v>
      </c>
      <c r="O375" s="50" t="e">
        <f>SUMIF([1]май2026!$A$5:$A$3260,$A$17:$A$1353,[1]май2026!$AE$5:$AE$3260)</f>
        <v>#VALUE!</v>
      </c>
      <c r="P375" s="50" t="e">
        <f>SUMIF([1]май2026!$A$5:$A$3260,$A$17:$A$1353,[1]май2026!$AF$5:$AF$3260)</f>
        <v>#VALUE!</v>
      </c>
      <c r="Q375" s="50" t="e">
        <f>SUMIF([1]май2026!$A$5:$A$3260,$A$17:$A$1353,[1]май2026!$AG$5:$AG$3260)</f>
        <v>#VALUE!</v>
      </c>
      <c r="R375" s="50" t="e">
        <f>SUMIF([1]май2026!$A$5:$A$3260,$A$17:$A$1353,[1]май2026!$AH$5:$AH$3260)</f>
        <v>#VALUE!</v>
      </c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</row>
    <row r="376" spans="1:85" s="8" customFormat="1" ht="15.75" hidden="1" x14ac:dyDescent="0.25">
      <c r="A376" s="27"/>
      <c r="B376" s="7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99"/>
      <c r="N376" s="50" t="e">
        <f>SUMIF([1]май2026!$A$5:$A$3260,$A$17:$A$1353,[1]май2026!$J$5:$J$3260)</f>
        <v>#VALUE!</v>
      </c>
      <c r="O376" s="50" t="e">
        <f>SUMIF([1]май2026!$A$5:$A$3260,$A$17:$A$1353,[1]май2026!$AE$5:$AE$3260)</f>
        <v>#VALUE!</v>
      </c>
      <c r="P376" s="50" t="e">
        <f>SUMIF([1]май2026!$A$5:$A$3260,$A$17:$A$1353,[1]май2026!$AF$5:$AF$3260)</f>
        <v>#VALUE!</v>
      </c>
      <c r="Q376" s="50" t="e">
        <f>SUMIF([1]май2026!$A$5:$A$3260,$A$17:$A$1353,[1]май2026!$AG$5:$AG$3260)</f>
        <v>#VALUE!</v>
      </c>
      <c r="R376" s="50" t="e">
        <f>SUMIF([1]май2026!$A$5:$A$3260,$A$17:$A$1353,[1]май2026!$AH$5:$AH$3260)</f>
        <v>#VALUE!</v>
      </c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</row>
    <row r="377" spans="1:85" s="8" customFormat="1" ht="15.75" hidden="1" x14ac:dyDescent="0.25">
      <c r="A377" s="27"/>
      <c r="B377" s="7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99"/>
      <c r="N377" s="50" t="e">
        <f>SUMIF([1]май2026!$A$5:$A$3260,$A$17:$A$1353,[1]май2026!$J$5:$J$3260)</f>
        <v>#VALUE!</v>
      </c>
      <c r="O377" s="50" t="e">
        <f>SUMIF([1]май2026!$A$5:$A$3260,$A$17:$A$1353,[1]май2026!$AE$5:$AE$3260)</f>
        <v>#VALUE!</v>
      </c>
      <c r="P377" s="50" t="e">
        <f>SUMIF([1]май2026!$A$5:$A$3260,$A$17:$A$1353,[1]май2026!$AF$5:$AF$3260)</f>
        <v>#VALUE!</v>
      </c>
      <c r="Q377" s="50" t="e">
        <f>SUMIF([1]май2026!$A$5:$A$3260,$A$17:$A$1353,[1]май2026!$AG$5:$AG$3260)</f>
        <v>#VALUE!</v>
      </c>
      <c r="R377" s="50" t="e">
        <f>SUMIF([1]май2026!$A$5:$A$3260,$A$17:$A$1353,[1]май2026!$AH$5:$AH$3260)</f>
        <v>#VALUE!</v>
      </c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</row>
    <row r="378" spans="1:85" x14ac:dyDescent="0.25">
      <c r="A378" s="27"/>
      <c r="B378" s="4" t="s">
        <v>24</v>
      </c>
      <c r="C378" s="10">
        <v>789430.75999999966</v>
      </c>
      <c r="D378" s="10">
        <v>-2340.2999999999565</v>
      </c>
      <c r="E378" s="10">
        <v>-4640</v>
      </c>
      <c r="F378" s="10">
        <v>198.26517967782274</v>
      </c>
      <c r="G378" s="10">
        <v>2299.7000000000435</v>
      </c>
      <c r="H378" s="10">
        <v>791730.45999999961</v>
      </c>
      <c r="I378" s="10">
        <v>0</v>
      </c>
      <c r="J378" s="10">
        <v>0</v>
      </c>
      <c r="K378" s="10" t="e">
        <v>#DIV/0!</v>
      </c>
      <c r="L378" s="10">
        <v>0</v>
      </c>
      <c r="M378" s="53">
        <v>791730.45999999961</v>
      </c>
      <c r="N378" s="60" t="e">
        <f t="shared" ref="N378:R378" si="23">SUM(N379:N381)</f>
        <v>#VALUE!</v>
      </c>
      <c r="O378" s="60" t="e">
        <f t="shared" si="23"/>
        <v>#VALUE!</v>
      </c>
      <c r="P378" s="60" t="e">
        <f t="shared" si="23"/>
        <v>#VALUE!</v>
      </c>
      <c r="Q378" s="60" t="e">
        <f t="shared" si="23"/>
        <v>#VALUE!</v>
      </c>
      <c r="R378" s="60" t="e">
        <f t="shared" si="23"/>
        <v>#VALUE!</v>
      </c>
    </row>
    <row r="379" spans="1:85" hidden="1" x14ac:dyDescent="0.25">
      <c r="A379" s="27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99"/>
      <c r="N379" s="50" t="e">
        <f>SUMIF([1]май2026!$A$5:$A$3260,$A$17:$A$1353,[1]май2026!$J$5:$J$3260)</f>
        <v>#VALUE!</v>
      </c>
      <c r="O379" s="50" t="e">
        <f>SUMIF([1]май2026!$A$5:$A$3260,$A$17:$A$1353,[1]май2026!$AE$5:$AE$3260)</f>
        <v>#VALUE!</v>
      </c>
      <c r="P379" s="50" t="e">
        <f>SUMIF([1]май2026!$A$5:$A$3260,$A$17:$A$1353,[1]май2026!$AF$5:$AF$3260)</f>
        <v>#VALUE!</v>
      </c>
      <c r="Q379" s="50" t="e">
        <f>SUMIF([1]май2026!$A$5:$A$3260,$A$17:$A$1353,[1]май2026!$AG$5:$AG$3260)</f>
        <v>#VALUE!</v>
      </c>
      <c r="R379" s="50" t="e">
        <f>SUMIF([1]май2026!$A$5:$A$3260,$A$17:$A$1353,[1]май2026!$AH$5:$AH$3260)</f>
        <v>#VALUE!</v>
      </c>
    </row>
    <row r="380" spans="1:85" hidden="1" x14ac:dyDescent="0.25">
      <c r="A380" s="27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99"/>
      <c r="N380" s="50" t="e">
        <f>SUMIF([1]май2026!$A$5:$A$3260,$A$17:$A$1353,[1]май2026!$J$5:$J$3260)</f>
        <v>#VALUE!</v>
      </c>
      <c r="O380" s="50" t="e">
        <f>SUMIF([1]май2026!$A$5:$A$3260,$A$17:$A$1353,[1]май2026!$AE$5:$AE$3260)</f>
        <v>#VALUE!</v>
      </c>
      <c r="P380" s="50" t="e">
        <f>SUMIF([1]май2026!$A$5:$A$3260,$A$17:$A$1353,[1]май2026!$AF$5:$AF$3260)</f>
        <v>#VALUE!</v>
      </c>
      <c r="Q380" s="50" t="e">
        <f>SUMIF([1]май2026!$A$5:$A$3260,$A$17:$A$1353,[1]май2026!$AG$5:$AG$3260)</f>
        <v>#VALUE!</v>
      </c>
      <c r="R380" s="50" t="e">
        <f>SUMIF([1]май2026!$A$5:$A$3260,$A$17:$A$1353,[1]май2026!$AH$5:$AH$3260)</f>
        <v>#VALUE!</v>
      </c>
    </row>
    <row r="381" spans="1:85" x14ac:dyDescent="0.25">
      <c r="A381" s="27">
        <v>226</v>
      </c>
      <c r="B381" s="1" t="s">
        <v>32</v>
      </c>
      <c r="C381" s="2">
        <v>789430.75999999966</v>
      </c>
      <c r="D381" s="2">
        <v>-2340.2999999999565</v>
      </c>
      <c r="E381" s="2">
        <v>-4640</v>
      </c>
      <c r="F381" s="2">
        <v>198.26517967782274</v>
      </c>
      <c r="G381" s="2">
        <v>2299.7000000000435</v>
      </c>
      <c r="H381" s="2">
        <v>791730.45999999961</v>
      </c>
      <c r="I381" s="2">
        <v>0</v>
      </c>
      <c r="J381" s="2">
        <v>0</v>
      </c>
      <c r="K381" s="2" t="e">
        <v>#DIV/0!</v>
      </c>
      <c r="L381" s="2">
        <v>0</v>
      </c>
      <c r="M381" s="99">
        <v>791730.45999999961</v>
      </c>
      <c r="N381" s="50" t="e">
        <f>SUMIF([1]май2026!$A$5:$A$3260,$A$17:$A$1353,[1]май2026!$J$5:$J$3260)</f>
        <v>#VALUE!</v>
      </c>
      <c r="O381" s="50" t="e">
        <f>SUMIF([1]май2026!$A$5:$A$3260,$A$17:$A$1353,[1]май2026!$AE$5:$AE$3260)</f>
        <v>#VALUE!</v>
      </c>
      <c r="P381" s="50" t="e">
        <f>SUMIF([1]май2026!$A$5:$A$3260,$A$17:$A$1353,[1]май2026!$AF$5:$AF$3260)</f>
        <v>#VALUE!</v>
      </c>
      <c r="Q381" s="50" t="e">
        <f>SUMIF([1]май2026!$A$5:$A$3260,$A$17:$A$1353,[1]май2026!$AG$5:$AG$3260)</f>
        <v>#VALUE!</v>
      </c>
      <c r="R381" s="50" t="e">
        <f>SUMIF([1]май2026!$A$5:$A$3260,$A$17:$A$1353,[1]май2026!$AH$5:$AH$3260)</f>
        <v>#VALUE!</v>
      </c>
    </row>
    <row r="382" spans="1:85" s="8" customFormat="1" hidden="1" x14ac:dyDescent="0.25">
      <c r="A382" s="27"/>
      <c r="B382" s="4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53"/>
      <c r="N382" s="60" t="e">
        <f t="shared" ref="N382:R382" si="24">SUM(N383:N384)</f>
        <v>#VALUE!</v>
      </c>
      <c r="O382" s="60" t="e">
        <f t="shared" si="24"/>
        <v>#VALUE!</v>
      </c>
      <c r="P382" s="60" t="e">
        <f t="shared" si="24"/>
        <v>#VALUE!</v>
      </c>
      <c r="Q382" s="60" t="e">
        <f t="shared" si="24"/>
        <v>#VALUE!</v>
      </c>
      <c r="R382" s="60" t="e">
        <f t="shared" si="24"/>
        <v>#VALUE!</v>
      </c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</row>
    <row r="383" spans="1:85" s="8" customFormat="1" hidden="1" x14ac:dyDescent="0.25">
      <c r="A383" s="27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99"/>
      <c r="N383" s="50" t="e">
        <f>SUMIF([1]май2026!$A$5:$A$3260,$A$17:$A$1353,[1]май2026!$J$5:$J$3260)</f>
        <v>#VALUE!</v>
      </c>
      <c r="O383" s="50" t="e">
        <f>SUMIF([1]май2026!$A$5:$A$3260,$A$17:$A$1353,[1]май2026!$AE$5:$AE$3260)</f>
        <v>#VALUE!</v>
      </c>
      <c r="P383" s="50" t="e">
        <f>SUMIF([1]май2026!$A$5:$A$3260,$A$17:$A$1353,[1]май2026!$AF$5:$AF$3260)</f>
        <v>#VALUE!</v>
      </c>
      <c r="Q383" s="50" t="e">
        <f>SUMIF([1]май2026!$A$5:$A$3260,$A$17:$A$1353,[1]май2026!$AG$5:$AG$3260)</f>
        <v>#VALUE!</v>
      </c>
      <c r="R383" s="50" t="e">
        <f>SUMIF([1]май2026!$A$5:$A$3260,$A$17:$A$1353,[1]май2026!$AH$5:$AH$3260)</f>
        <v>#VALUE!</v>
      </c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</row>
    <row r="384" spans="1:85" s="8" customFormat="1" hidden="1" x14ac:dyDescent="0.25">
      <c r="A384" s="27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99"/>
      <c r="N384" s="50" t="e">
        <f>SUMIF([1]май2026!$A$5:$A$3260,$A$17:$A$1353,[1]май2026!$J$5:$J$3260)</f>
        <v>#VALUE!</v>
      </c>
      <c r="O384" s="50" t="e">
        <f>SUMIF([1]май2026!$A$5:$A$3260,$A$17:$A$1353,[1]май2026!$AE$5:$AE$3260)</f>
        <v>#VALUE!</v>
      </c>
      <c r="P384" s="50" t="e">
        <f>SUMIF([1]май2026!$A$5:$A$3260,$A$17:$A$1353,[1]май2026!$AF$5:$AF$3260)</f>
        <v>#VALUE!</v>
      </c>
      <c r="Q384" s="50" t="e">
        <f>SUMIF([1]май2026!$A$5:$A$3260,$A$17:$A$1353,[1]май2026!$AG$5:$AG$3260)</f>
        <v>#VALUE!</v>
      </c>
      <c r="R384" s="50" t="e">
        <f>SUMIF([1]май2026!$A$5:$A$3260,$A$17:$A$1353,[1]май2026!$AH$5:$AH$3260)</f>
        <v>#VALUE!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</row>
    <row r="385" spans="1:85" s="8" customFormat="1" hidden="1" x14ac:dyDescent="0.25">
      <c r="A385" s="27"/>
      <c r="B385" s="4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53"/>
      <c r="N385" s="60" t="e">
        <f t="shared" ref="N385:R385" si="25">SUM(N386:N389)</f>
        <v>#VALUE!</v>
      </c>
      <c r="O385" s="60" t="e">
        <f t="shared" si="25"/>
        <v>#VALUE!</v>
      </c>
      <c r="P385" s="60" t="e">
        <f t="shared" si="25"/>
        <v>#VALUE!</v>
      </c>
      <c r="Q385" s="60" t="e">
        <f t="shared" si="25"/>
        <v>#VALUE!</v>
      </c>
      <c r="R385" s="60" t="e">
        <f t="shared" si="25"/>
        <v>#VALUE!</v>
      </c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</row>
    <row r="386" spans="1:85" s="8" customFormat="1" hidden="1" x14ac:dyDescent="0.25">
      <c r="A386" s="27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99"/>
      <c r="N386" s="50" t="e">
        <f>SUMIF([1]май2026!$A$5:$A$3260,$A$17:$A$1353,[1]май2026!$J$5:$J$3260)</f>
        <v>#VALUE!</v>
      </c>
      <c r="O386" s="50" t="e">
        <f>SUMIF([1]май2026!$A$5:$A$3260,$A$17:$A$1353,[1]май2026!$AE$5:$AE$3260)</f>
        <v>#VALUE!</v>
      </c>
      <c r="P386" s="50" t="e">
        <f>SUMIF([1]май2026!$A$5:$A$3260,$A$17:$A$1353,[1]май2026!$AF$5:$AF$3260)</f>
        <v>#VALUE!</v>
      </c>
      <c r="Q386" s="50" t="e">
        <f>SUMIF([1]май2026!$A$5:$A$3260,$A$17:$A$1353,[1]май2026!$AG$5:$AG$3260)</f>
        <v>#VALUE!</v>
      </c>
      <c r="R386" s="50" t="e">
        <f>SUMIF([1]май2026!$A$5:$A$3260,$A$17:$A$1353,[1]май2026!$AH$5:$AH$3260)</f>
        <v>#VALUE!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</row>
    <row r="387" spans="1:85" s="8" customFormat="1" hidden="1" x14ac:dyDescent="0.25">
      <c r="A387" s="38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99"/>
      <c r="N387" s="50" t="e">
        <f>SUMIF([1]май2026!$A$5:$A$3260,$A$17:$A$1353,[1]май2026!$J$5:$J$3260)</f>
        <v>#VALUE!</v>
      </c>
      <c r="O387" s="50" t="e">
        <f>SUMIF([1]май2026!$A$5:$A$3260,$A$17:$A$1353,[1]май2026!$AE$5:$AE$3260)</f>
        <v>#VALUE!</v>
      </c>
      <c r="P387" s="50" t="e">
        <f>SUMIF([1]май2026!$A$5:$A$3260,$A$17:$A$1353,[1]май2026!$AF$5:$AF$3260)</f>
        <v>#VALUE!</v>
      </c>
      <c r="Q387" s="50" t="e">
        <f>SUMIF([1]май2026!$A$5:$A$3260,$A$17:$A$1353,[1]май2026!$AG$5:$AG$3260)</f>
        <v>#VALUE!</v>
      </c>
      <c r="R387" s="50" t="e">
        <f>SUMIF([1]май2026!$A$5:$A$3260,$A$17:$A$1353,[1]май2026!$AH$5:$AH$3260)</f>
        <v>#VALUE!</v>
      </c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</row>
    <row r="388" spans="1:85" s="8" customFormat="1" hidden="1" x14ac:dyDescent="0.25">
      <c r="A388" s="38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99"/>
      <c r="N388" s="50"/>
      <c r="O388" s="50"/>
      <c r="P388" s="50"/>
      <c r="Q388" s="50"/>
      <c r="R388" s="50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</row>
    <row r="389" spans="1:85" s="8" customFormat="1" hidden="1" x14ac:dyDescent="0.25">
      <c r="A389" s="38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99"/>
      <c r="N389" s="50" t="e">
        <f>SUMIF([1]май2026!$A$5:$A$3260,$A$17:$A$1353,[1]май2026!$J$5:$J$3260)</f>
        <v>#VALUE!</v>
      </c>
      <c r="O389" s="50" t="e">
        <f>SUMIF([1]май2026!$A$5:$A$3260,$A$17:$A$1353,[1]май2026!$AE$5:$AE$3260)</f>
        <v>#VALUE!</v>
      </c>
      <c r="P389" s="50" t="e">
        <f>SUMIF([1]май2026!$A$5:$A$3260,$A$17:$A$1353,[1]май2026!$AF$5:$AF$3260)</f>
        <v>#VALUE!</v>
      </c>
      <c r="Q389" s="50" t="e">
        <f>SUMIF([1]май2026!$A$5:$A$3260,$A$17:$A$1353,[1]май2026!$AG$5:$AG$3260)</f>
        <v>#VALUE!</v>
      </c>
      <c r="R389" s="50" t="e">
        <f>SUMIF([1]май2026!$A$5:$A$3260,$A$17:$A$1353,[1]май2026!$AH$5:$AH$3260)</f>
        <v>#VALUE!</v>
      </c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</row>
    <row r="390" spans="1:85" x14ac:dyDescent="0.25">
      <c r="A390" s="34"/>
      <c r="B390" s="17" t="s">
        <v>19</v>
      </c>
      <c r="C390" s="36">
        <v>789430.7999999997</v>
      </c>
      <c r="D390" s="36">
        <v>30921.930000000048</v>
      </c>
      <c r="E390" s="36">
        <v>28584.659999999989</v>
      </c>
      <c r="F390" s="36">
        <v>92.441383833415131</v>
      </c>
      <c r="G390" s="36">
        <v>2337.2700000000582</v>
      </c>
      <c r="H390" s="36">
        <v>791730.45999999961</v>
      </c>
      <c r="I390" s="36">
        <v>6430.0400000000027</v>
      </c>
      <c r="J390" s="36">
        <v>6392.4299999999894</v>
      </c>
      <c r="K390" s="36">
        <v>99.415089175183766</v>
      </c>
      <c r="L390" s="36">
        <v>37.610000000012739</v>
      </c>
      <c r="M390" s="124">
        <v>791768.0699999996</v>
      </c>
      <c r="N390" s="36" t="e">
        <f t="shared" ref="N390:R390" si="26">N333+N368+N378+N382+N385</f>
        <v>#VALUE!</v>
      </c>
      <c r="O390" s="36" t="e">
        <f t="shared" si="26"/>
        <v>#VALUE!</v>
      </c>
      <c r="P390" s="36" t="e">
        <f t="shared" si="26"/>
        <v>#VALUE!</v>
      </c>
      <c r="Q390" s="36" t="e">
        <f t="shared" si="26"/>
        <v>#VALUE!</v>
      </c>
      <c r="R390" s="36" t="e">
        <f t="shared" si="26"/>
        <v>#VALUE!</v>
      </c>
    </row>
    <row r="391" spans="1:85" x14ac:dyDescent="0.25">
      <c r="A391" s="27"/>
      <c r="B391" s="4" t="s">
        <v>16</v>
      </c>
      <c r="C391" s="2"/>
      <c r="D391" s="2"/>
      <c r="E391" s="2"/>
      <c r="F391" s="2" t="e">
        <v>#DIV/0!</v>
      </c>
      <c r="G391" s="2"/>
      <c r="H391" s="2"/>
      <c r="I391" s="2"/>
      <c r="J391" s="2"/>
      <c r="K391" s="2" t="e">
        <v>#DIV/0!</v>
      </c>
      <c r="L391" s="2"/>
      <c r="M391" s="99"/>
      <c r="N391" s="61"/>
      <c r="O391" s="61"/>
      <c r="P391" s="61"/>
      <c r="Q391" s="61"/>
      <c r="R391" s="61"/>
    </row>
    <row r="392" spans="1:85" hidden="1" x14ac:dyDescent="0.25">
      <c r="A392" s="27"/>
      <c r="B392" s="4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53"/>
      <c r="N392" s="60"/>
      <c r="O392" s="60"/>
      <c r="P392" s="60"/>
      <c r="Q392" s="60"/>
      <c r="R392" s="60"/>
    </row>
    <row r="393" spans="1:85" s="24" customFormat="1" hidden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17"/>
      <c r="N393" s="23"/>
      <c r="O393" s="23"/>
      <c r="P393" s="23"/>
      <c r="Q393" s="23"/>
      <c r="R393" s="23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</row>
    <row r="394" spans="1:85" s="24" customFormat="1" hidden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17"/>
      <c r="N394" s="23"/>
      <c r="O394" s="23"/>
      <c r="P394" s="23"/>
      <c r="Q394" s="23"/>
      <c r="R394" s="23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</row>
    <row r="395" spans="1:85" s="24" customFormat="1" hidden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17"/>
      <c r="N395" s="23"/>
      <c r="O395" s="23"/>
      <c r="P395" s="23"/>
      <c r="Q395" s="23"/>
      <c r="R395" s="23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</row>
    <row r="396" spans="1:85" s="24" customFormat="1" hidden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17"/>
      <c r="N396" s="23"/>
      <c r="O396" s="23"/>
      <c r="P396" s="23"/>
      <c r="Q396" s="23"/>
      <c r="R396" s="23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</row>
    <row r="397" spans="1:85" s="24" customFormat="1" hidden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17"/>
      <c r="N397" s="23"/>
      <c r="O397" s="23"/>
      <c r="P397" s="23"/>
      <c r="Q397" s="23"/>
      <c r="R397" s="23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</row>
    <row r="398" spans="1:85" s="24" customFormat="1" hidden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17"/>
      <c r="N398" s="23"/>
      <c r="O398" s="23"/>
      <c r="P398" s="23"/>
      <c r="Q398" s="23"/>
      <c r="R398" s="23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</row>
    <row r="399" spans="1:85" s="24" customFormat="1" hidden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17"/>
      <c r="N399" s="23"/>
      <c r="O399" s="23"/>
      <c r="P399" s="23"/>
      <c r="Q399" s="23"/>
      <c r="R399" s="23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</row>
    <row r="400" spans="1:85" s="24" customFormat="1" hidden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17"/>
      <c r="N400" s="23"/>
      <c r="O400" s="23"/>
      <c r="P400" s="23"/>
      <c r="Q400" s="23"/>
      <c r="R400" s="23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</row>
    <row r="401" spans="1:85" s="51" customFormat="1" hidden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17"/>
      <c r="N401" s="23"/>
      <c r="O401" s="23"/>
      <c r="P401" s="23"/>
      <c r="Q401" s="23"/>
      <c r="R401" s="23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</row>
    <row r="402" spans="1:85" s="24" customFormat="1" hidden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17"/>
      <c r="N402" s="23"/>
      <c r="O402" s="23"/>
      <c r="P402" s="23"/>
      <c r="Q402" s="23"/>
      <c r="R402" s="23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</row>
    <row r="403" spans="1:85" s="100" customFormat="1" hidden="1" x14ac:dyDescent="0.25">
      <c r="A403" s="23"/>
      <c r="B403" s="128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17"/>
      <c r="N403" s="23"/>
      <c r="O403" s="23"/>
      <c r="P403" s="23"/>
      <c r="Q403" s="23"/>
      <c r="R403" s="23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</row>
    <row r="404" spans="1:85" s="24" customFormat="1" hidden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17"/>
      <c r="N404" s="23"/>
      <c r="O404" s="23"/>
      <c r="P404" s="23"/>
      <c r="Q404" s="23"/>
      <c r="R404" s="23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</row>
    <row r="405" spans="1:85" s="24" customFormat="1" hidden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17"/>
      <c r="N405" s="23"/>
      <c r="O405" s="23"/>
      <c r="P405" s="23"/>
      <c r="Q405" s="23"/>
      <c r="R405" s="23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</row>
    <row r="406" spans="1:85" s="24" customFormat="1" hidden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17"/>
      <c r="N406" s="23"/>
      <c r="O406" s="23"/>
      <c r="P406" s="23"/>
      <c r="Q406" s="23"/>
      <c r="R406" s="23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</row>
    <row r="407" spans="1:85" s="51" customFormat="1" hidden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17"/>
      <c r="N407" s="23"/>
      <c r="O407" s="23"/>
      <c r="P407" s="23"/>
      <c r="Q407" s="23"/>
      <c r="R407" s="23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</row>
    <row r="408" spans="1:85" s="51" customFormat="1" hidden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17"/>
      <c r="N408" s="23"/>
      <c r="O408" s="23"/>
      <c r="P408" s="23"/>
      <c r="Q408" s="23"/>
      <c r="R408" s="23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</row>
    <row r="409" spans="1:85" s="105" customFormat="1" hidden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17"/>
      <c r="N409" s="23"/>
      <c r="O409" s="23"/>
      <c r="P409" s="23"/>
      <c r="Q409" s="23"/>
      <c r="R409" s="23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</row>
    <row r="410" spans="1:85" s="24" customFormat="1" hidden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17"/>
      <c r="N410" s="23"/>
      <c r="O410" s="23"/>
      <c r="P410" s="23"/>
      <c r="Q410" s="23"/>
      <c r="R410" s="23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</row>
    <row r="411" spans="1:85" s="24" customFormat="1" hidden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17"/>
      <c r="N411" s="23"/>
      <c r="O411" s="23"/>
      <c r="P411" s="23"/>
      <c r="Q411" s="23"/>
      <c r="R411" s="23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</row>
    <row r="412" spans="1:85" s="24" customFormat="1" hidden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17"/>
      <c r="N412" s="23"/>
      <c r="O412" s="23"/>
      <c r="P412" s="23"/>
      <c r="Q412" s="23"/>
      <c r="R412" s="23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</row>
    <row r="413" spans="1:85" s="24" customFormat="1" hidden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17"/>
      <c r="N413" s="23"/>
      <c r="O413" s="23"/>
      <c r="P413" s="23"/>
      <c r="Q413" s="23"/>
      <c r="R413" s="23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</row>
    <row r="414" spans="1:85" s="24" customFormat="1" hidden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17"/>
      <c r="N414" s="23"/>
      <c r="O414" s="23"/>
      <c r="P414" s="23"/>
      <c r="Q414" s="23"/>
      <c r="R414" s="23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</row>
    <row r="415" spans="1:85" s="49" customFormat="1" hidden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17"/>
      <c r="N415" s="23"/>
      <c r="O415" s="23"/>
      <c r="P415" s="23"/>
      <c r="Q415" s="23"/>
      <c r="R415" s="23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</row>
    <row r="416" spans="1:85" s="24" customFormat="1" hidden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17"/>
      <c r="N416" s="23"/>
      <c r="O416" s="23"/>
      <c r="P416" s="23"/>
      <c r="Q416" s="23"/>
      <c r="R416" s="23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</row>
    <row r="417" spans="1:85" s="24" customFormat="1" hidden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17"/>
      <c r="N417" s="23"/>
      <c r="O417" s="23"/>
      <c r="P417" s="23"/>
      <c r="Q417" s="23"/>
      <c r="R417" s="23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</row>
    <row r="418" spans="1:85" s="24" customFormat="1" hidden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17"/>
      <c r="N418" s="23"/>
      <c r="O418" s="23"/>
      <c r="P418" s="23"/>
      <c r="Q418" s="23"/>
      <c r="R418" s="23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24" customFormat="1" hidden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17"/>
      <c r="N419" s="23"/>
      <c r="O419" s="23"/>
      <c r="P419" s="23"/>
      <c r="Q419" s="23"/>
      <c r="R419" s="23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</row>
    <row r="420" spans="1:85" s="24" customFormat="1" hidden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17"/>
      <c r="N420" s="23"/>
      <c r="O420" s="23"/>
      <c r="P420" s="23"/>
      <c r="Q420" s="23"/>
      <c r="R420" s="23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</row>
    <row r="421" spans="1:85" s="24" customFormat="1" hidden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17"/>
      <c r="N421" s="23"/>
      <c r="O421" s="23"/>
      <c r="P421" s="23"/>
      <c r="Q421" s="23"/>
      <c r="R421" s="23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</row>
    <row r="422" spans="1:85" s="24" customFormat="1" hidden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17"/>
      <c r="N422" s="23"/>
      <c r="O422" s="23"/>
      <c r="P422" s="23"/>
      <c r="Q422" s="23"/>
      <c r="R422" s="23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24" customFormat="1" hidden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17"/>
      <c r="N423" s="23"/>
      <c r="O423" s="23"/>
      <c r="P423" s="23"/>
      <c r="Q423" s="23"/>
      <c r="R423" s="23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</row>
    <row r="424" spans="1:85" s="24" customFormat="1" hidden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17"/>
      <c r="N424" s="23"/>
      <c r="O424" s="23"/>
      <c r="P424" s="23"/>
      <c r="Q424" s="23"/>
      <c r="R424" s="23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24" customFormat="1" hidden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17"/>
      <c r="N425" s="23"/>
      <c r="O425" s="23"/>
      <c r="P425" s="23"/>
      <c r="Q425" s="23"/>
      <c r="R425" s="23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</row>
    <row r="426" spans="1:85" s="24" customFormat="1" hidden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17"/>
      <c r="N426" s="23"/>
      <c r="O426" s="23"/>
      <c r="P426" s="23"/>
      <c r="Q426" s="23"/>
      <c r="R426" s="23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</row>
    <row r="427" spans="1:85" s="24" customFormat="1" hidden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17"/>
      <c r="N427" s="23"/>
      <c r="O427" s="23"/>
      <c r="P427" s="23"/>
      <c r="Q427" s="23"/>
      <c r="R427" s="23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</row>
    <row r="428" spans="1:85" s="24" customFormat="1" hidden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17"/>
      <c r="N428" s="23"/>
      <c r="O428" s="23"/>
      <c r="P428" s="23"/>
      <c r="Q428" s="23"/>
      <c r="R428" s="23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</row>
    <row r="429" spans="1:85" s="8" customFormat="1" hidden="1" x14ac:dyDescent="0.25">
      <c r="A429" s="27"/>
      <c r="B429" s="4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53"/>
      <c r="N429" s="60" t="e">
        <f t="shared" ref="N429:R429" si="27">SUM(N430:N476)</f>
        <v>#VALUE!</v>
      </c>
      <c r="O429" s="60" t="e">
        <f t="shared" si="27"/>
        <v>#VALUE!</v>
      </c>
      <c r="P429" s="60" t="e">
        <f t="shared" si="27"/>
        <v>#VALUE!</v>
      </c>
      <c r="Q429" s="60" t="e">
        <f t="shared" si="27"/>
        <v>#VALUE!</v>
      </c>
      <c r="R429" s="60" t="e">
        <f t="shared" si="27"/>
        <v>#VALUE!</v>
      </c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</row>
    <row r="430" spans="1:85" s="8" customFormat="1" hidden="1" x14ac:dyDescent="0.25">
      <c r="A430" s="27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9"/>
      <c r="N430" s="50" t="e">
        <f>SUMIF([1]май2026!$A$5:$A$3260,$A$17:$A$1353,[1]май2026!$J$5:$J$3260)</f>
        <v>#VALUE!</v>
      </c>
      <c r="O430" s="50" t="e">
        <f>SUMIF([1]май2026!$A$5:$A$3260,$A$17:$A$1353,[1]май2026!$AE$5:$AE$3260)</f>
        <v>#VALUE!</v>
      </c>
      <c r="P430" s="50" t="e">
        <f>SUMIF([1]май2026!$A$5:$A$3260,$A$17:$A$1353,[1]май2026!$AF$5:$AF$3260)</f>
        <v>#VALUE!</v>
      </c>
      <c r="Q430" s="50" t="e">
        <f>SUMIF([1]май2026!$A$5:$A$3260,$A$17:$A$1353,[1]май2026!$AG$5:$AG$3260)</f>
        <v>#VALUE!</v>
      </c>
      <c r="R430" s="50" t="e">
        <f>SUMIF([1]май2026!$A$5:$A$3260,$A$17:$A$1353,[1]май2026!$AH$5:$AH$3260)</f>
        <v>#VALUE!</v>
      </c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</row>
    <row r="431" spans="1:85" s="8" customFormat="1" hidden="1" x14ac:dyDescent="0.25">
      <c r="A431" s="27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9"/>
      <c r="N431" s="50" t="e">
        <f>SUMIF([1]май2026!$A$5:$A$3260,$A$17:$A$1353,[1]май2026!$J$5:$J$3260)</f>
        <v>#VALUE!</v>
      </c>
      <c r="O431" s="50" t="e">
        <f>SUMIF([1]май2026!$A$5:$A$3260,$A$17:$A$1353,[1]май2026!$AE$5:$AE$3260)</f>
        <v>#VALUE!</v>
      </c>
      <c r="P431" s="50" t="e">
        <f>SUMIF([1]май2026!$A$5:$A$3260,$A$17:$A$1353,[1]май2026!$AF$5:$AF$3260)</f>
        <v>#VALUE!</v>
      </c>
      <c r="Q431" s="50" t="e">
        <f>SUMIF([1]май2026!$A$5:$A$3260,$A$17:$A$1353,[1]май2026!$AG$5:$AG$3260)</f>
        <v>#VALUE!</v>
      </c>
      <c r="R431" s="50" t="e">
        <f>SUMIF([1]май2026!$A$5:$A$3260,$A$17:$A$1353,[1]май2026!$AH$5:$AH$3260)</f>
        <v>#VALUE!</v>
      </c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</row>
    <row r="432" spans="1:85" s="8" customFormat="1" ht="15.75" hidden="1" x14ac:dyDescent="0.25">
      <c r="A432" s="66"/>
      <c r="B432" s="85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119"/>
      <c r="N432" s="71"/>
      <c r="O432" s="71"/>
      <c r="P432" s="71"/>
      <c r="Q432" s="71"/>
      <c r="R432" s="71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</row>
    <row r="433" spans="1:85" s="26" customFormat="1" ht="15.75" hidden="1" x14ac:dyDescent="0.25">
      <c r="A433" s="72"/>
      <c r="B433" s="7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9"/>
      <c r="N433" s="50" t="e">
        <f>SUMIF([1]май2026!$A$5:$A$3260,$A$17:$A$1353,[1]май2026!$J$5:$J$3260)</f>
        <v>#VALUE!</v>
      </c>
      <c r="O433" s="50" t="e">
        <f>SUMIF([1]май2026!$A$5:$A$3260,$A$17:$A$1353,[1]май2026!$AE$5:$AE$3260)</f>
        <v>#VALUE!</v>
      </c>
      <c r="P433" s="50" t="e">
        <f>SUMIF([1]май2026!$A$5:$A$3260,$A$17:$A$1353,[1]май2026!$AF$5:$AF$3260)</f>
        <v>#VALUE!</v>
      </c>
      <c r="Q433" s="50" t="e">
        <f>SUMIF([1]май2026!$A$5:$A$3260,$A$17:$A$1353,[1]май2026!$AG$5:$AG$3260)</f>
        <v>#VALUE!</v>
      </c>
      <c r="R433" s="50" t="e">
        <f>SUMIF([1]май2026!$A$5:$A$3260,$A$17:$A$1353,[1]май2026!$AH$5:$AH$3260)</f>
        <v>#VALUE!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</row>
    <row r="434" spans="1:85" s="26" customFormat="1" ht="15.75" hidden="1" x14ac:dyDescent="0.25">
      <c r="A434" s="72"/>
      <c r="B434" s="7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9"/>
      <c r="N434" s="50" t="e">
        <f>SUMIF([1]май2026!$A$5:$A$3260,$A$17:$A$1353,[1]май2026!$J$5:$J$3260)</f>
        <v>#VALUE!</v>
      </c>
      <c r="O434" s="50" t="e">
        <f>SUMIF([1]май2026!$A$5:$A$3260,$A$17:$A$1353,[1]май2026!$AE$5:$AE$3260)</f>
        <v>#VALUE!</v>
      </c>
      <c r="P434" s="50" t="e">
        <f>SUMIF([1]май2026!$A$5:$A$3260,$A$17:$A$1353,[1]май2026!$AF$5:$AF$3260)</f>
        <v>#VALUE!</v>
      </c>
      <c r="Q434" s="50" t="e">
        <f>SUMIF([1]май2026!$A$5:$A$3260,$A$17:$A$1353,[1]май2026!$AG$5:$AG$3260)</f>
        <v>#VALUE!</v>
      </c>
      <c r="R434" s="50" t="e">
        <f>SUMIF([1]май2026!$A$5:$A$3260,$A$17:$A$1353,[1]май2026!$AH$5:$AH$3260)</f>
        <v>#VALUE!</v>
      </c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</row>
    <row r="435" spans="1:85" s="26" customFormat="1" ht="15.75" hidden="1" x14ac:dyDescent="0.25">
      <c r="A435" s="72"/>
      <c r="B435" s="7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9"/>
      <c r="N435" s="50" t="e">
        <f>SUMIF([1]май2026!$A$5:$A$3260,$A$17:$A$1353,[1]май2026!$J$5:$J$3260)</f>
        <v>#VALUE!</v>
      </c>
      <c r="O435" s="50" t="e">
        <f>SUMIF([1]май2026!$A$5:$A$3260,$A$17:$A$1353,[1]май2026!$AE$5:$AE$3260)</f>
        <v>#VALUE!</v>
      </c>
      <c r="P435" s="50" t="e">
        <f>SUMIF([1]май2026!$A$5:$A$3260,$A$17:$A$1353,[1]май2026!$AF$5:$AF$3260)</f>
        <v>#VALUE!</v>
      </c>
      <c r="Q435" s="50" t="e">
        <f>SUMIF([1]май2026!$A$5:$A$3260,$A$17:$A$1353,[1]май2026!$AG$5:$AG$3260)</f>
        <v>#VALUE!</v>
      </c>
      <c r="R435" s="50" t="e">
        <f>SUMIF([1]май2026!$A$5:$A$3260,$A$17:$A$1353,[1]май2026!$AH$5:$AH$3260)</f>
        <v>#VALUE!</v>
      </c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</row>
    <row r="436" spans="1:85" s="26" customFormat="1" ht="15.75" hidden="1" x14ac:dyDescent="0.25">
      <c r="A436" s="72"/>
      <c r="B436" s="7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9"/>
      <c r="N436" s="50" t="e">
        <f>SUMIF([1]май2026!$A$5:$A$3260,$A$17:$A$1353,[1]май2026!$J$5:$J$3260)</f>
        <v>#VALUE!</v>
      </c>
      <c r="O436" s="50" t="e">
        <f>SUMIF([1]май2026!$A$5:$A$3260,$A$17:$A$1353,[1]май2026!$AE$5:$AE$3260)</f>
        <v>#VALUE!</v>
      </c>
      <c r="P436" s="50" t="e">
        <f>SUMIF([1]май2026!$A$5:$A$3260,$A$17:$A$1353,[1]май2026!$AF$5:$AF$3260)</f>
        <v>#VALUE!</v>
      </c>
      <c r="Q436" s="50" t="e">
        <f>SUMIF([1]май2026!$A$5:$A$3260,$A$17:$A$1353,[1]май2026!$AG$5:$AG$3260)</f>
        <v>#VALUE!</v>
      </c>
      <c r="R436" s="50" t="e">
        <f>SUMIF([1]май2026!$A$5:$A$3260,$A$17:$A$1353,[1]май2026!$AH$5:$AH$3260)</f>
        <v>#VALUE!</v>
      </c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</row>
    <row r="437" spans="1:85" s="26" customFormat="1" ht="15.75" hidden="1" x14ac:dyDescent="0.25">
      <c r="A437" s="72"/>
      <c r="B437" s="7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9"/>
      <c r="N437" s="50" t="e">
        <f>SUMIF([1]май2026!$A$5:$A$3260,$A$17:$A$1353,[1]май2026!$J$5:$J$3260)</f>
        <v>#VALUE!</v>
      </c>
      <c r="O437" s="50" t="e">
        <f>SUMIF([1]май2026!$A$5:$A$3260,$A$17:$A$1353,[1]май2026!$AE$5:$AE$3260)</f>
        <v>#VALUE!</v>
      </c>
      <c r="P437" s="50" t="e">
        <f>SUMIF([1]май2026!$A$5:$A$3260,$A$17:$A$1353,[1]май2026!$AF$5:$AF$3260)</f>
        <v>#VALUE!</v>
      </c>
      <c r="Q437" s="50" t="e">
        <f>SUMIF([1]май2026!$A$5:$A$3260,$A$17:$A$1353,[1]май2026!$AG$5:$AG$3260)</f>
        <v>#VALUE!</v>
      </c>
      <c r="R437" s="50" t="e">
        <f>SUMIF([1]май2026!$A$5:$A$3260,$A$17:$A$1353,[1]май2026!$AH$5:$AH$3260)</f>
        <v>#VALUE!</v>
      </c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</row>
    <row r="438" spans="1:85" s="26" customFormat="1" ht="15.75" hidden="1" x14ac:dyDescent="0.25">
      <c r="A438" s="72"/>
      <c r="B438" s="7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9"/>
      <c r="N438" s="50" t="e">
        <f>SUMIF([1]май2026!$A$5:$A$3260,$A$17:$A$1353,[1]май2026!$J$5:$J$3260)</f>
        <v>#VALUE!</v>
      </c>
      <c r="O438" s="50" t="e">
        <f>SUMIF([1]май2026!$A$5:$A$3260,$A$17:$A$1353,[1]май2026!$AE$5:$AE$3260)</f>
        <v>#VALUE!</v>
      </c>
      <c r="P438" s="50" t="e">
        <f>SUMIF([1]май2026!$A$5:$A$3260,$A$17:$A$1353,[1]май2026!$AF$5:$AF$3260)</f>
        <v>#VALUE!</v>
      </c>
      <c r="Q438" s="50" t="e">
        <f>SUMIF([1]май2026!$A$5:$A$3260,$A$17:$A$1353,[1]май2026!$AG$5:$AG$3260)</f>
        <v>#VALUE!</v>
      </c>
      <c r="R438" s="50" t="e">
        <f>SUMIF([1]май2026!$A$5:$A$3260,$A$17:$A$1353,[1]май2026!$AH$5:$AH$3260)</f>
        <v>#VALUE!</v>
      </c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26" customFormat="1" ht="15.75" hidden="1" x14ac:dyDescent="0.25">
      <c r="A439" s="72"/>
      <c r="B439" s="7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9"/>
      <c r="N439" s="50" t="e">
        <f>SUMIF([1]май2026!$A$5:$A$3260,$A$17:$A$1353,[1]май2026!$J$5:$J$3260)</f>
        <v>#VALUE!</v>
      </c>
      <c r="O439" s="50" t="e">
        <f>SUMIF([1]май2026!$A$5:$A$3260,$A$17:$A$1353,[1]май2026!$AE$5:$AE$3260)</f>
        <v>#VALUE!</v>
      </c>
      <c r="P439" s="50" t="e">
        <f>SUMIF([1]май2026!$A$5:$A$3260,$A$17:$A$1353,[1]май2026!$AF$5:$AF$3260)</f>
        <v>#VALUE!</v>
      </c>
      <c r="Q439" s="50" t="e">
        <f>SUMIF([1]май2026!$A$5:$A$3260,$A$17:$A$1353,[1]май2026!$AG$5:$AG$3260)</f>
        <v>#VALUE!</v>
      </c>
      <c r="R439" s="50" t="e">
        <f>SUMIF([1]май2026!$A$5:$A$3260,$A$17:$A$1353,[1]май2026!$AH$5:$AH$3260)</f>
        <v>#VALUE!</v>
      </c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26" customFormat="1" ht="15.75" hidden="1" x14ac:dyDescent="0.25">
      <c r="A440" s="72"/>
      <c r="B440" s="7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9"/>
      <c r="N440" s="50" t="e">
        <f>SUMIF([1]май2026!$A$5:$A$3260,$A$17:$A$1353,[1]май2026!$J$5:$J$3260)</f>
        <v>#VALUE!</v>
      </c>
      <c r="O440" s="50" t="e">
        <f>SUMIF([1]май2026!$A$5:$A$3260,$A$17:$A$1353,[1]май2026!$AE$5:$AE$3260)</f>
        <v>#VALUE!</v>
      </c>
      <c r="P440" s="50" t="e">
        <f>SUMIF([1]май2026!$A$5:$A$3260,$A$17:$A$1353,[1]май2026!$AF$5:$AF$3260)</f>
        <v>#VALUE!</v>
      </c>
      <c r="Q440" s="50" t="e">
        <f>SUMIF([1]май2026!$A$5:$A$3260,$A$17:$A$1353,[1]май2026!$AG$5:$AG$3260)</f>
        <v>#VALUE!</v>
      </c>
      <c r="R440" s="50" t="e">
        <f>SUMIF([1]май2026!$A$5:$A$3260,$A$17:$A$1353,[1]май2026!$AH$5:$AH$3260)</f>
        <v>#VALUE!</v>
      </c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</row>
    <row r="441" spans="1:85" s="26" customFormat="1" ht="15.75" hidden="1" x14ac:dyDescent="0.25">
      <c r="A441" s="72"/>
      <c r="B441" s="7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9"/>
      <c r="N441" s="50" t="e">
        <f>SUMIF([1]май2026!$A$5:$A$3260,$A$17:$A$1353,[1]май2026!$J$5:$J$3260)</f>
        <v>#VALUE!</v>
      </c>
      <c r="O441" s="50" t="e">
        <f>SUMIF([1]май2026!$A$5:$A$3260,$A$17:$A$1353,[1]май2026!$AE$5:$AE$3260)</f>
        <v>#VALUE!</v>
      </c>
      <c r="P441" s="50" t="e">
        <f>SUMIF([1]май2026!$A$5:$A$3260,$A$17:$A$1353,[1]май2026!$AF$5:$AF$3260)</f>
        <v>#VALUE!</v>
      </c>
      <c r="Q441" s="50" t="e">
        <f>SUMIF([1]май2026!$A$5:$A$3260,$A$17:$A$1353,[1]май2026!$AG$5:$AG$3260)</f>
        <v>#VALUE!</v>
      </c>
      <c r="R441" s="50" t="e">
        <f>SUMIF([1]май2026!$A$5:$A$3260,$A$17:$A$1353,[1]май2026!$AH$5:$AH$3260)</f>
        <v>#VALUE!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</row>
    <row r="442" spans="1:85" s="26" customFormat="1" ht="15.75" hidden="1" x14ac:dyDescent="0.25">
      <c r="A442" s="72"/>
      <c r="B442" s="7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9"/>
      <c r="N442" s="50" t="e">
        <f>SUMIF([1]май2026!$A$5:$A$3260,$A$17:$A$1353,[1]май2026!$J$5:$J$3260)</f>
        <v>#VALUE!</v>
      </c>
      <c r="O442" s="50" t="e">
        <f>SUMIF([1]май2026!$A$5:$A$3260,$A$17:$A$1353,[1]май2026!$AE$5:$AE$3260)</f>
        <v>#VALUE!</v>
      </c>
      <c r="P442" s="50" t="e">
        <f>SUMIF([1]май2026!$A$5:$A$3260,$A$17:$A$1353,[1]май2026!$AF$5:$AF$3260)</f>
        <v>#VALUE!</v>
      </c>
      <c r="Q442" s="50" t="e">
        <f>SUMIF([1]май2026!$A$5:$A$3260,$A$17:$A$1353,[1]май2026!$AG$5:$AG$3260)</f>
        <v>#VALUE!</v>
      </c>
      <c r="R442" s="50" t="e">
        <f>SUMIF([1]май2026!$A$5:$A$3260,$A$17:$A$1353,[1]май2026!$AH$5:$AH$3260)</f>
        <v>#VALUE!</v>
      </c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</row>
    <row r="443" spans="1:85" s="26" customFormat="1" ht="15.75" hidden="1" x14ac:dyDescent="0.25">
      <c r="A443" s="72"/>
      <c r="B443" s="7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9"/>
      <c r="N443" s="50" t="e">
        <f>SUMIF([1]май2026!$A$5:$A$3260,$A$17:$A$1353,[1]май2026!$J$5:$J$3260)</f>
        <v>#VALUE!</v>
      </c>
      <c r="O443" s="50" t="e">
        <f>SUMIF([1]май2026!$A$5:$A$3260,$A$17:$A$1353,[1]май2026!$AE$5:$AE$3260)</f>
        <v>#VALUE!</v>
      </c>
      <c r="P443" s="50" t="e">
        <f>SUMIF([1]май2026!$A$5:$A$3260,$A$17:$A$1353,[1]май2026!$AF$5:$AF$3260)</f>
        <v>#VALUE!</v>
      </c>
      <c r="Q443" s="50" t="e">
        <f>SUMIF([1]май2026!$A$5:$A$3260,$A$17:$A$1353,[1]май2026!$AG$5:$AG$3260)</f>
        <v>#VALUE!</v>
      </c>
      <c r="R443" s="50" t="e">
        <f>SUMIF([1]май2026!$A$5:$A$3260,$A$17:$A$1353,[1]май2026!$AH$5:$AH$3260)</f>
        <v>#VALUE!</v>
      </c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</row>
    <row r="444" spans="1:85" s="26" customFormat="1" ht="15.75" hidden="1" x14ac:dyDescent="0.25">
      <c r="A444" s="72"/>
      <c r="B444" s="7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9"/>
      <c r="N444" s="50" t="e">
        <f>SUMIF([1]май2026!$A$5:$A$3260,$A$17:$A$1353,[1]май2026!$J$5:$J$3260)</f>
        <v>#VALUE!</v>
      </c>
      <c r="O444" s="50" t="e">
        <f>SUMIF([1]май2026!$A$5:$A$3260,$A$17:$A$1353,[1]май2026!$AE$5:$AE$3260)</f>
        <v>#VALUE!</v>
      </c>
      <c r="P444" s="50" t="e">
        <f>SUMIF([1]май2026!$A$5:$A$3260,$A$17:$A$1353,[1]май2026!$AF$5:$AF$3260)</f>
        <v>#VALUE!</v>
      </c>
      <c r="Q444" s="50" t="e">
        <f>SUMIF([1]май2026!$A$5:$A$3260,$A$17:$A$1353,[1]май2026!$AG$5:$AG$3260)</f>
        <v>#VALUE!</v>
      </c>
      <c r="R444" s="50" t="e">
        <f>SUMIF([1]май2026!$A$5:$A$3260,$A$17:$A$1353,[1]май2026!$AH$5:$AH$3260)</f>
        <v>#VALUE!</v>
      </c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</row>
    <row r="445" spans="1:85" s="26" customFormat="1" ht="15.75" hidden="1" x14ac:dyDescent="0.25">
      <c r="A445" s="72"/>
      <c r="B445" s="7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9"/>
      <c r="N445" s="50" t="e">
        <f>SUMIF([1]май2026!$A$5:$A$3260,$A$17:$A$1353,[1]май2026!$J$5:$J$3260)</f>
        <v>#VALUE!</v>
      </c>
      <c r="O445" s="50" t="e">
        <f>SUMIF([1]май2026!$A$5:$A$3260,$A$17:$A$1353,[1]май2026!$AE$5:$AE$3260)</f>
        <v>#VALUE!</v>
      </c>
      <c r="P445" s="50" t="e">
        <f>SUMIF([1]май2026!$A$5:$A$3260,$A$17:$A$1353,[1]май2026!$AF$5:$AF$3260)</f>
        <v>#VALUE!</v>
      </c>
      <c r="Q445" s="50" t="e">
        <f>SUMIF([1]май2026!$A$5:$A$3260,$A$17:$A$1353,[1]май2026!$AG$5:$AG$3260)</f>
        <v>#VALUE!</v>
      </c>
      <c r="R445" s="50" t="e">
        <f>SUMIF([1]май2026!$A$5:$A$3260,$A$17:$A$1353,[1]май2026!$AH$5:$AH$3260)</f>
        <v>#VALUE!</v>
      </c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</row>
    <row r="446" spans="1:85" s="26" customFormat="1" ht="15.75" hidden="1" x14ac:dyDescent="0.25">
      <c r="A446" s="72"/>
      <c r="B446" s="7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9"/>
      <c r="N446" s="50" t="e">
        <f>SUMIF([1]май2026!$A$5:$A$3260,$A$17:$A$1353,[1]май2026!$J$5:$J$3260)</f>
        <v>#VALUE!</v>
      </c>
      <c r="O446" s="50" t="e">
        <f>SUMIF([1]май2026!$A$5:$A$3260,$A$17:$A$1353,[1]май2026!$AE$5:$AE$3260)</f>
        <v>#VALUE!</v>
      </c>
      <c r="P446" s="50" t="e">
        <f>SUMIF([1]май2026!$A$5:$A$3260,$A$17:$A$1353,[1]май2026!$AF$5:$AF$3260)</f>
        <v>#VALUE!</v>
      </c>
      <c r="Q446" s="50" t="e">
        <f>SUMIF([1]май2026!$A$5:$A$3260,$A$17:$A$1353,[1]май2026!$AG$5:$AG$3260)</f>
        <v>#VALUE!</v>
      </c>
      <c r="R446" s="50" t="e">
        <f>SUMIF([1]май2026!$A$5:$A$3260,$A$17:$A$1353,[1]май2026!$AH$5:$AH$3260)</f>
        <v>#VALUE!</v>
      </c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</row>
    <row r="447" spans="1:85" s="26" customFormat="1" ht="15.75" hidden="1" x14ac:dyDescent="0.25">
      <c r="A447" s="72"/>
      <c r="B447" s="7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9"/>
      <c r="N447" s="50" t="e">
        <f>SUMIF([1]май2026!$A$5:$A$3260,$A$17:$A$1353,[1]май2026!$J$5:$J$3260)</f>
        <v>#VALUE!</v>
      </c>
      <c r="O447" s="50" t="e">
        <f>SUMIF([1]май2026!$A$5:$A$3260,$A$17:$A$1353,[1]май2026!$AE$5:$AE$3260)</f>
        <v>#VALUE!</v>
      </c>
      <c r="P447" s="50" t="e">
        <f>SUMIF([1]май2026!$A$5:$A$3260,$A$17:$A$1353,[1]май2026!$AF$5:$AF$3260)</f>
        <v>#VALUE!</v>
      </c>
      <c r="Q447" s="50" t="e">
        <f>SUMIF([1]май2026!$A$5:$A$3260,$A$17:$A$1353,[1]май2026!$AG$5:$AG$3260)</f>
        <v>#VALUE!</v>
      </c>
      <c r="R447" s="50" t="e">
        <f>SUMIF([1]май2026!$A$5:$A$3260,$A$17:$A$1353,[1]май2026!$AH$5:$AH$3260)</f>
        <v>#VALUE!</v>
      </c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</row>
    <row r="448" spans="1:85" s="26" customFormat="1" ht="15.75" hidden="1" x14ac:dyDescent="0.25">
      <c r="A448" s="72"/>
      <c r="B448" s="7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9"/>
      <c r="N448" s="50" t="e">
        <f>SUMIF([1]май2026!$A$5:$A$3260,$A$17:$A$1353,[1]май2026!$J$5:$J$3260)</f>
        <v>#VALUE!</v>
      </c>
      <c r="O448" s="50" t="e">
        <f>SUMIF([1]май2026!$A$5:$A$3260,$A$17:$A$1353,[1]май2026!$AE$5:$AE$3260)</f>
        <v>#VALUE!</v>
      </c>
      <c r="P448" s="50" t="e">
        <f>SUMIF([1]май2026!$A$5:$A$3260,$A$17:$A$1353,[1]май2026!$AF$5:$AF$3260)</f>
        <v>#VALUE!</v>
      </c>
      <c r="Q448" s="50" t="e">
        <f>SUMIF([1]май2026!$A$5:$A$3260,$A$17:$A$1353,[1]май2026!$AG$5:$AG$3260)</f>
        <v>#VALUE!</v>
      </c>
      <c r="R448" s="50" t="e">
        <f>SUMIF([1]май2026!$A$5:$A$3260,$A$17:$A$1353,[1]май2026!$AH$5:$AH$3260)</f>
        <v>#VALUE!</v>
      </c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</row>
    <row r="449" spans="1:85" s="26" customFormat="1" ht="15.75" hidden="1" x14ac:dyDescent="0.25">
      <c r="A449" s="72"/>
      <c r="B449" s="7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9"/>
      <c r="N449" s="50" t="e">
        <f>SUMIF([1]май2026!$A$5:$A$3260,$A$17:$A$1353,[1]май2026!$J$5:$J$3260)</f>
        <v>#VALUE!</v>
      </c>
      <c r="O449" s="50" t="e">
        <f>SUMIF([1]май2026!$A$5:$A$3260,$A$17:$A$1353,[1]май2026!$AE$5:$AE$3260)</f>
        <v>#VALUE!</v>
      </c>
      <c r="P449" s="50" t="e">
        <f>SUMIF([1]май2026!$A$5:$A$3260,$A$17:$A$1353,[1]май2026!$AF$5:$AF$3260)</f>
        <v>#VALUE!</v>
      </c>
      <c r="Q449" s="50" t="e">
        <f>SUMIF([1]май2026!$A$5:$A$3260,$A$17:$A$1353,[1]май2026!$AG$5:$AG$3260)</f>
        <v>#VALUE!</v>
      </c>
      <c r="R449" s="50" t="e">
        <f>SUMIF([1]май2026!$A$5:$A$3260,$A$17:$A$1353,[1]май2026!$AH$5:$AH$3260)</f>
        <v>#VALUE!</v>
      </c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</row>
    <row r="450" spans="1:85" s="26" customFormat="1" ht="15.75" hidden="1" x14ac:dyDescent="0.25">
      <c r="A450" s="72"/>
      <c r="B450" s="7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9"/>
      <c r="N450" s="50" t="e">
        <f>SUMIF([1]май2026!$A$5:$A$3260,$A$17:$A$1353,[1]май2026!$J$5:$J$3260)</f>
        <v>#VALUE!</v>
      </c>
      <c r="O450" s="50" t="e">
        <f>SUMIF([1]май2026!$A$5:$A$3260,$A$17:$A$1353,[1]май2026!$AE$5:$AE$3260)</f>
        <v>#VALUE!</v>
      </c>
      <c r="P450" s="50" t="e">
        <f>SUMIF([1]май2026!$A$5:$A$3260,$A$17:$A$1353,[1]май2026!$AF$5:$AF$3260)</f>
        <v>#VALUE!</v>
      </c>
      <c r="Q450" s="50" t="e">
        <f>SUMIF([1]май2026!$A$5:$A$3260,$A$17:$A$1353,[1]май2026!$AG$5:$AG$3260)</f>
        <v>#VALUE!</v>
      </c>
      <c r="R450" s="50" t="e">
        <f>SUMIF([1]май2026!$A$5:$A$3260,$A$17:$A$1353,[1]май2026!$AH$5:$AH$3260)</f>
        <v>#VALUE!</v>
      </c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</row>
    <row r="451" spans="1:85" s="26" customFormat="1" ht="15.75" hidden="1" x14ac:dyDescent="0.25">
      <c r="A451" s="72"/>
      <c r="B451" s="7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9"/>
      <c r="N451" s="50" t="e">
        <f>SUMIF([1]май2026!$A$5:$A$3260,$A$17:$A$1353,[1]май2026!$J$5:$J$3260)</f>
        <v>#VALUE!</v>
      </c>
      <c r="O451" s="50" t="e">
        <f>SUMIF([1]май2026!$A$5:$A$3260,$A$17:$A$1353,[1]май2026!$AE$5:$AE$3260)</f>
        <v>#VALUE!</v>
      </c>
      <c r="P451" s="50" t="e">
        <f>SUMIF([1]май2026!$A$5:$A$3260,$A$17:$A$1353,[1]май2026!$AF$5:$AF$3260)</f>
        <v>#VALUE!</v>
      </c>
      <c r="Q451" s="50" t="e">
        <f>SUMIF([1]май2026!$A$5:$A$3260,$A$17:$A$1353,[1]май2026!$AG$5:$AG$3260)</f>
        <v>#VALUE!</v>
      </c>
      <c r="R451" s="50" t="e">
        <f>SUMIF([1]май2026!$A$5:$A$3260,$A$17:$A$1353,[1]май2026!$AH$5:$AH$3260)</f>
        <v>#VALUE!</v>
      </c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</row>
    <row r="452" spans="1:85" s="26" customFormat="1" ht="15.75" hidden="1" x14ac:dyDescent="0.25">
      <c r="A452" s="72"/>
      <c r="B452" s="7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9"/>
      <c r="N452" s="50" t="e">
        <f>SUMIF([1]май2026!$A$5:$A$3260,$A$17:$A$1353,[1]май2026!$J$5:$J$3260)</f>
        <v>#VALUE!</v>
      </c>
      <c r="O452" s="50" t="e">
        <f>SUMIF([1]май2026!$A$5:$A$3260,$A$17:$A$1353,[1]май2026!$AE$5:$AE$3260)</f>
        <v>#VALUE!</v>
      </c>
      <c r="P452" s="50" t="e">
        <f>SUMIF([1]май2026!$A$5:$A$3260,$A$17:$A$1353,[1]май2026!$AF$5:$AF$3260)</f>
        <v>#VALUE!</v>
      </c>
      <c r="Q452" s="50" t="e">
        <f>SUMIF([1]май2026!$A$5:$A$3260,$A$17:$A$1353,[1]май2026!$AG$5:$AG$3260)</f>
        <v>#VALUE!</v>
      </c>
      <c r="R452" s="50" t="e">
        <f>SUMIF([1]май2026!$A$5:$A$3260,$A$17:$A$1353,[1]май2026!$AH$5:$AH$3260)</f>
        <v>#VALUE!</v>
      </c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</row>
    <row r="453" spans="1:85" s="26" customFormat="1" ht="15.75" hidden="1" x14ac:dyDescent="0.25">
      <c r="A453" s="72"/>
      <c r="B453" s="7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9"/>
      <c r="N453" s="50" t="e">
        <f>SUMIF([1]май2026!$A$5:$A$3260,$A$17:$A$1353,[1]май2026!$J$5:$J$3260)</f>
        <v>#VALUE!</v>
      </c>
      <c r="O453" s="50" t="e">
        <f>SUMIF([1]май2026!$A$5:$A$3260,$A$17:$A$1353,[1]май2026!$AE$5:$AE$3260)</f>
        <v>#VALUE!</v>
      </c>
      <c r="P453" s="50" t="e">
        <f>SUMIF([1]май2026!$A$5:$A$3260,$A$17:$A$1353,[1]май2026!$AF$5:$AF$3260)</f>
        <v>#VALUE!</v>
      </c>
      <c r="Q453" s="50" t="e">
        <f>SUMIF([1]май2026!$A$5:$A$3260,$A$17:$A$1353,[1]май2026!$AG$5:$AG$3260)</f>
        <v>#VALUE!</v>
      </c>
      <c r="R453" s="50" t="e">
        <f>SUMIF([1]май2026!$A$5:$A$3260,$A$17:$A$1353,[1]май2026!$AH$5:$AH$3260)</f>
        <v>#VALUE!</v>
      </c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</row>
    <row r="454" spans="1:85" s="26" customFormat="1" ht="15.75" hidden="1" x14ac:dyDescent="0.25">
      <c r="A454" s="72"/>
      <c r="B454" s="7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9"/>
      <c r="N454" s="50" t="e">
        <f>SUMIF([1]май2026!$A$5:$A$3260,$A$17:$A$1353,[1]май2026!$J$5:$J$3260)</f>
        <v>#VALUE!</v>
      </c>
      <c r="O454" s="50" t="e">
        <f>SUMIF([1]май2026!$A$5:$A$3260,$A$17:$A$1353,[1]май2026!$AE$5:$AE$3260)</f>
        <v>#VALUE!</v>
      </c>
      <c r="P454" s="50" t="e">
        <f>SUMIF([1]май2026!$A$5:$A$3260,$A$17:$A$1353,[1]май2026!$AF$5:$AF$3260)</f>
        <v>#VALUE!</v>
      </c>
      <c r="Q454" s="50" t="e">
        <f>SUMIF([1]май2026!$A$5:$A$3260,$A$17:$A$1353,[1]май2026!$AG$5:$AG$3260)</f>
        <v>#VALUE!</v>
      </c>
      <c r="R454" s="50" t="e">
        <f>SUMIF([1]май2026!$A$5:$A$3260,$A$17:$A$1353,[1]май2026!$AH$5:$AH$3260)</f>
        <v>#VALUE!</v>
      </c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</row>
    <row r="455" spans="1:85" s="26" customFormat="1" ht="15.75" hidden="1" x14ac:dyDescent="0.25">
      <c r="A455" s="72"/>
      <c r="B455" s="7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9"/>
      <c r="N455" s="50" t="e">
        <f>SUMIF([1]май2026!$A$5:$A$3260,$A$17:$A$1353,[1]май2026!$J$5:$J$3260)</f>
        <v>#VALUE!</v>
      </c>
      <c r="O455" s="50" t="e">
        <f>SUMIF([1]май2026!$A$5:$A$3260,$A$17:$A$1353,[1]май2026!$AE$5:$AE$3260)</f>
        <v>#VALUE!</v>
      </c>
      <c r="P455" s="50" t="e">
        <f>SUMIF([1]май2026!$A$5:$A$3260,$A$17:$A$1353,[1]май2026!$AF$5:$AF$3260)</f>
        <v>#VALUE!</v>
      </c>
      <c r="Q455" s="50" t="e">
        <f>SUMIF([1]май2026!$A$5:$A$3260,$A$17:$A$1353,[1]май2026!$AG$5:$AG$3260)</f>
        <v>#VALUE!</v>
      </c>
      <c r="R455" s="50" t="e">
        <f>SUMIF([1]май2026!$A$5:$A$3260,$A$17:$A$1353,[1]май2026!$AH$5:$AH$3260)</f>
        <v>#VALUE!</v>
      </c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</row>
    <row r="456" spans="1:85" s="26" customFormat="1" ht="15.75" hidden="1" x14ac:dyDescent="0.25">
      <c r="A456" s="72"/>
      <c r="B456" s="7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9"/>
      <c r="N456" s="50" t="e">
        <f>SUMIF([1]май2026!$A$5:$A$3260,$A$17:$A$1353,[1]май2026!$J$5:$J$3260)</f>
        <v>#VALUE!</v>
      </c>
      <c r="O456" s="50" t="e">
        <f>SUMIF([1]май2026!$A$5:$A$3260,$A$17:$A$1353,[1]май2026!$AE$5:$AE$3260)</f>
        <v>#VALUE!</v>
      </c>
      <c r="P456" s="50" t="e">
        <f>SUMIF([1]май2026!$A$5:$A$3260,$A$17:$A$1353,[1]май2026!$AF$5:$AF$3260)</f>
        <v>#VALUE!</v>
      </c>
      <c r="Q456" s="50" t="e">
        <f>SUMIF([1]май2026!$A$5:$A$3260,$A$17:$A$1353,[1]май2026!$AG$5:$AG$3260)</f>
        <v>#VALUE!</v>
      </c>
      <c r="R456" s="50" t="e">
        <f>SUMIF([1]май2026!$A$5:$A$3260,$A$17:$A$1353,[1]май2026!$AH$5:$AH$3260)</f>
        <v>#VALUE!</v>
      </c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</row>
    <row r="457" spans="1:85" s="26" customFormat="1" ht="15.75" hidden="1" x14ac:dyDescent="0.25">
      <c r="A457" s="72"/>
      <c r="B457" s="7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9"/>
      <c r="N457" s="50" t="e">
        <f>SUMIF([1]май2026!$A$5:$A$3260,$A$17:$A$1353,[1]май2026!$J$5:$J$3260)</f>
        <v>#VALUE!</v>
      </c>
      <c r="O457" s="50" t="e">
        <f>SUMIF([1]май2026!$A$5:$A$3260,$A$17:$A$1353,[1]май2026!$AE$5:$AE$3260)</f>
        <v>#VALUE!</v>
      </c>
      <c r="P457" s="50" t="e">
        <f>SUMIF([1]май2026!$A$5:$A$3260,$A$17:$A$1353,[1]май2026!$AF$5:$AF$3260)</f>
        <v>#VALUE!</v>
      </c>
      <c r="Q457" s="50" t="e">
        <f>SUMIF([1]май2026!$A$5:$A$3260,$A$17:$A$1353,[1]май2026!$AG$5:$AG$3260)</f>
        <v>#VALUE!</v>
      </c>
      <c r="R457" s="50" t="e">
        <f>SUMIF([1]май2026!$A$5:$A$3260,$A$17:$A$1353,[1]май2026!$AH$5:$AH$3260)</f>
        <v>#VALUE!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</row>
    <row r="458" spans="1:85" s="26" customFormat="1" ht="15.75" hidden="1" x14ac:dyDescent="0.25">
      <c r="A458" s="72"/>
      <c r="B458" s="7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9"/>
      <c r="N458" s="50" t="e">
        <f>SUMIF([1]май2026!$A$5:$A$3260,$A$17:$A$1353,[1]май2026!$J$5:$J$3260)</f>
        <v>#VALUE!</v>
      </c>
      <c r="O458" s="50" t="e">
        <f>SUMIF([1]май2026!$A$5:$A$3260,$A$17:$A$1353,[1]май2026!$AE$5:$AE$3260)</f>
        <v>#VALUE!</v>
      </c>
      <c r="P458" s="50" t="e">
        <f>SUMIF([1]май2026!$A$5:$A$3260,$A$17:$A$1353,[1]май2026!$AF$5:$AF$3260)</f>
        <v>#VALUE!</v>
      </c>
      <c r="Q458" s="50" t="e">
        <f>SUMIF([1]май2026!$A$5:$A$3260,$A$17:$A$1353,[1]май2026!$AG$5:$AG$3260)</f>
        <v>#VALUE!</v>
      </c>
      <c r="R458" s="50" t="e">
        <f>SUMIF([1]май2026!$A$5:$A$3260,$A$17:$A$1353,[1]май2026!$AH$5:$AH$3260)</f>
        <v>#VALUE!</v>
      </c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</row>
    <row r="459" spans="1:85" s="26" customFormat="1" ht="15.75" hidden="1" x14ac:dyDescent="0.25">
      <c r="A459" s="72"/>
      <c r="B459" s="7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9"/>
      <c r="N459" s="50" t="e">
        <f>SUMIF([1]май2026!$A$5:$A$3260,$A$17:$A$1353,[1]май2026!$J$5:$J$3260)</f>
        <v>#VALUE!</v>
      </c>
      <c r="O459" s="50" t="e">
        <f>SUMIF([1]май2026!$A$5:$A$3260,$A$17:$A$1353,[1]май2026!$AE$5:$AE$3260)</f>
        <v>#VALUE!</v>
      </c>
      <c r="P459" s="50" t="e">
        <f>SUMIF([1]май2026!$A$5:$A$3260,$A$17:$A$1353,[1]май2026!$AF$5:$AF$3260)</f>
        <v>#VALUE!</v>
      </c>
      <c r="Q459" s="50" t="e">
        <f>SUMIF([1]май2026!$A$5:$A$3260,$A$17:$A$1353,[1]май2026!$AG$5:$AG$3260)</f>
        <v>#VALUE!</v>
      </c>
      <c r="R459" s="50" t="e">
        <f>SUMIF([1]май2026!$A$5:$A$3260,$A$17:$A$1353,[1]май2026!$AH$5:$AH$3260)</f>
        <v>#VALUE!</v>
      </c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</row>
    <row r="460" spans="1:85" s="26" customFormat="1" ht="15.75" hidden="1" x14ac:dyDescent="0.25">
      <c r="A460" s="72"/>
      <c r="B460" s="7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9"/>
      <c r="N460" s="50" t="e">
        <f>SUMIF([1]май2026!$A$5:$A$3260,$A$17:$A$1353,[1]май2026!$J$5:$J$3260)</f>
        <v>#VALUE!</v>
      </c>
      <c r="O460" s="50" t="e">
        <f>SUMIF([1]май2026!$A$5:$A$3260,$A$17:$A$1353,[1]май2026!$AE$5:$AE$3260)</f>
        <v>#VALUE!</v>
      </c>
      <c r="P460" s="50" t="e">
        <f>SUMIF([1]май2026!$A$5:$A$3260,$A$17:$A$1353,[1]май2026!$AF$5:$AF$3260)</f>
        <v>#VALUE!</v>
      </c>
      <c r="Q460" s="50" t="e">
        <f>SUMIF([1]май2026!$A$5:$A$3260,$A$17:$A$1353,[1]май2026!$AG$5:$AG$3260)</f>
        <v>#VALUE!</v>
      </c>
      <c r="R460" s="50" t="e">
        <f>SUMIF([1]май2026!$A$5:$A$3260,$A$17:$A$1353,[1]май2026!$AH$5:$AH$3260)</f>
        <v>#VALUE!</v>
      </c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26" customFormat="1" ht="15.75" hidden="1" x14ac:dyDescent="0.25">
      <c r="A461" s="72"/>
      <c r="B461" s="7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99"/>
      <c r="N461" s="50" t="e">
        <f>SUMIF([1]май2026!$A$5:$A$3260,$A$17:$A$1353,[1]май2026!$J$5:$J$3260)</f>
        <v>#VALUE!</v>
      </c>
      <c r="O461" s="50" t="e">
        <f>SUMIF([1]май2026!$A$5:$A$3260,$A$17:$A$1353,[1]май2026!$AE$5:$AE$3260)</f>
        <v>#VALUE!</v>
      </c>
      <c r="P461" s="50" t="e">
        <f>SUMIF([1]май2026!$A$5:$A$3260,$A$17:$A$1353,[1]май2026!$AF$5:$AF$3260)</f>
        <v>#VALUE!</v>
      </c>
      <c r="Q461" s="50" t="e">
        <f>SUMIF([1]май2026!$A$5:$A$3260,$A$17:$A$1353,[1]май2026!$AG$5:$AG$3260)</f>
        <v>#VALUE!</v>
      </c>
      <c r="R461" s="50" t="e">
        <f>SUMIF([1]май2026!$A$5:$A$3260,$A$17:$A$1353,[1]май2026!$AH$5:$AH$3260)</f>
        <v>#VALUE!</v>
      </c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26" customFormat="1" ht="15.75" hidden="1" x14ac:dyDescent="0.25">
      <c r="A462" s="72"/>
      <c r="B462" s="7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99"/>
      <c r="N462" s="50" t="e">
        <f>SUMIF([1]май2026!$A$5:$A$3260,$A$17:$A$1353,[1]май2026!$J$5:$J$3260)</f>
        <v>#VALUE!</v>
      </c>
      <c r="O462" s="50" t="e">
        <f>SUMIF([1]май2026!$A$5:$A$3260,$A$17:$A$1353,[1]май2026!$AE$5:$AE$3260)</f>
        <v>#VALUE!</v>
      </c>
      <c r="P462" s="50" t="e">
        <f>SUMIF([1]май2026!$A$5:$A$3260,$A$17:$A$1353,[1]май2026!$AF$5:$AF$3260)</f>
        <v>#VALUE!</v>
      </c>
      <c r="Q462" s="50" t="e">
        <f>SUMIF([1]май2026!$A$5:$A$3260,$A$17:$A$1353,[1]май2026!$AG$5:$AG$3260)</f>
        <v>#VALUE!</v>
      </c>
      <c r="R462" s="50" t="e">
        <f>SUMIF([1]май2026!$A$5:$A$3260,$A$17:$A$1353,[1]май2026!$AH$5:$AH$3260)</f>
        <v>#VALUE!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26" customFormat="1" ht="15.75" hidden="1" x14ac:dyDescent="0.25">
      <c r="A463" s="72"/>
      <c r="B463" s="7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9"/>
      <c r="N463" s="50" t="e">
        <f>SUMIF([1]май2026!$A$5:$A$3260,$A$17:$A$1353,[1]май2026!$J$5:$J$3260)</f>
        <v>#VALUE!</v>
      </c>
      <c r="O463" s="50" t="e">
        <f>SUMIF([1]май2026!$A$5:$A$3260,$A$17:$A$1353,[1]май2026!$AE$5:$AE$3260)</f>
        <v>#VALUE!</v>
      </c>
      <c r="P463" s="50" t="e">
        <f>SUMIF([1]май2026!$A$5:$A$3260,$A$17:$A$1353,[1]май2026!$AF$5:$AF$3260)</f>
        <v>#VALUE!</v>
      </c>
      <c r="Q463" s="50" t="e">
        <f>SUMIF([1]май2026!$A$5:$A$3260,$A$17:$A$1353,[1]май2026!$AG$5:$AG$3260)</f>
        <v>#VALUE!</v>
      </c>
      <c r="R463" s="50" t="e">
        <f>SUMIF([1]май2026!$A$5:$A$3260,$A$17:$A$1353,[1]май2026!$AH$5:$AH$3260)</f>
        <v>#VALUE!</v>
      </c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26" customFormat="1" ht="15.75" hidden="1" x14ac:dyDescent="0.25">
      <c r="A464" s="72"/>
      <c r="B464" s="7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9"/>
      <c r="N464" s="50" t="e">
        <f>SUMIF([1]май2026!$A$5:$A$3260,$A$17:$A$1353,[1]май2026!$J$5:$J$3260)</f>
        <v>#VALUE!</v>
      </c>
      <c r="O464" s="50" t="e">
        <f>SUMIF([1]май2026!$A$5:$A$3260,$A$17:$A$1353,[1]май2026!$AE$5:$AE$3260)</f>
        <v>#VALUE!</v>
      </c>
      <c r="P464" s="50" t="e">
        <f>SUMIF([1]май2026!$A$5:$A$3260,$A$17:$A$1353,[1]май2026!$AF$5:$AF$3260)</f>
        <v>#VALUE!</v>
      </c>
      <c r="Q464" s="50" t="e">
        <f>SUMIF([1]май2026!$A$5:$A$3260,$A$17:$A$1353,[1]май2026!$AG$5:$AG$3260)</f>
        <v>#VALUE!</v>
      </c>
      <c r="R464" s="50" t="e">
        <f>SUMIF([1]май2026!$A$5:$A$3260,$A$17:$A$1353,[1]май2026!$AH$5:$AH$3260)</f>
        <v>#VALUE!</v>
      </c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26" customFormat="1" ht="15.75" hidden="1" x14ac:dyDescent="0.25">
      <c r="A465" s="72"/>
      <c r="B465" s="7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9"/>
      <c r="N465" s="50" t="e">
        <f>SUMIF([1]май2026!$A$5:$A$3260,$A$17:$A$1353,[1]май2026!$J$5:$J$3260)</f>
        <v>#VALUE!</v>
      </c>
      <c r="O465" s="50" t="e">
        <f>SUMIF([1]май2026!$A$5:$A$3260,$A$17:$A$1353,[1]май2026!$AE$5:$AE$3260)</f>
        <v>#VALUE!</v>
      </c>
      <c r="P465" s="50" t="e">
        <f>SUMIF([1]май2026!$A$5:$A$3260,$A$17:$A$1353,[1]май2026!$AF$5:$AF$3260)</f>
        <v>#VALUE!</v>
      </c>
      <c r="Q465" s="50" t="e">
        <f>SUMIF([1]май2026!$A$5:$A$3260,$A$17:$A$1353,[1]май2026!$AG$5:$AG$3260)</f>
        <v>#VALUE!</v>
      </c>
      <c r="R465" s="50" t="e">
        <f>SUMIF([1]май2026!$A$5:$A$3260,$A$17:$A$1353,[1]май2026!$AH$5:$AH$3260)</f>
        <v>#VALUE!</v>
      </c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26" customFormat="1" ht="15.75" hidden="1" x14ac:dyDescent="0.25">
      <c r="A466" s="72"/>
      <c r="B466" s="7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9"/>
      <c r="N466" s="50" t="e">
        <f>SUMIF([1]май2026!$A$5:$A$3260,$A$17:$A$1353,[1]май2026!$J$5:$J$3260)</f>
        <v>#VALUE!</v>
      </c>
      <c r="O466" s="50" t="e">
        <f>SUMIF([1]май2026!$A$5:$A$3260,$A$17:$A$1353,[1]май2026!$AE$5:$AE$3260)</f>
        <v>#VALUE!</v>
      </c>
      <c r="P466" s="50" t="e">
        <f>SUMIF([1]май2026!$A$5:$A$3260,$A$17:$A$1353,[1]май2026!$AF$5:$AF$3260)</f>
        <v>#VALUE!</v>
      </c>
      <c r="Q466" s="50" t="e">
        <f>SUMIF([1]май2026!$A$5:$A$3260,$A$17:$A$1353,[1]май2026!$AG$5:$AG$3260)</f>
        <v>#VALUE!</v>
      </c>
      <c r="R466" s="50" t="e">
        <f>SUMIF([1]май2026!$A$5:$A$3260,$A$17:$A$1353,[1]май2026!$AH$5:$AH$3260)</f>
        <v>#VALUE!</v>
      </c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26" customFormat="1" ht="15.75" hidden="1" x14ac:dyDescent="0.25">
      <c r="A467" s="72"/>
      <c r="B467" s="7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9"/>
      <c r="N467" s="50" t="e">
        <f>SUMIF([1]май2026!$A$5:$A$3260,$A$17:$A$1353,[1]май2026!$J$5:$J$3260)</f>
        <v>#VALUE!</v>
      </c>
      <c r="O467" s="50" t="e">
        <f>SUMIF([1]май2026!$A$5:$A$3260,$A$17:$A$1353,[1]май2026!$AE$5:$AE$3260)</f>
        <v>#VALUE!</v>
      </c>
      <c r="P467" s="50" t="e">
        <f>SUMIF([1]май2026!$A$5:$A$3260,$A$17:$A$1353,[1]май2026!$AF$5:$AF$3260)</f>
        <v>#VALUE!</v>
      </c>
      <c r="Q467" s="50" t="e">
        <f>SUMIF([1]май2026!$A$5:$A$3260,$A$17:$A$1353,[1]май2026!$AG$5:$AG$3260)</f>
        <v>#VALUE!</v>
      </c>
      <c r="R467" s="50" t="e">
        <f>SUMIF([1]май2026!$A$5:$A$3260,$A$17:$A$1353,[1]май2026!$AH$5:$AH$3260)</f>
        <v>#VALUE!</v>
      </c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26" customFormat="1" ht="15.75" hidden="1" x14ac:dyDescent="0.25">
      <c r="A468" s="72"/>
      <c r="B468" s="7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9"/>
      <c r="N468" s="50" t="e">
        <f>SUMIF([1]май2026!$A$5:$A$3260,$A$17:$A$1353,[1]май2026!$J$5:$J$3260)</f>
        <v>#VALUE!</v>
      </c>
      <c r="O468" s="50" t="e">
        <f>SUMIF([1]май2026!$A$5:$A$3260,$A$17:$A$1353,[1]май2026!$AE$5:$AE$3260)</f>
        <v>#VALUE!</v>
      </c>
      <c r="P468" s="50" t="e">
        <f>SUMIF([1]май2026!$A$5:$A$3260,$A$17:$A$1353,[1]май2026!$AF$5:$AF$3260)</f>
        <v>#VALUE!</v>
      </c>
      <c r="Q468" s="50" t="e">
        <f>SUMIF([1]май2026!$A$5:$A$3260,$A$17:$A$1353,[1]май2026!$AG$5:$AG$3260)</f>
        <v>#VALUE!</v>
      </c>
      <c r="R468" s="50" t="e">
        <f>SUMIF([1]май2026!$A$5:$A$3260,$A$17:$A$1353,[1]май2026!$AH$5:$AH$3260)</f>
        <v>#VALUE!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26" customFormat="1" ht="15.75" hidden="1" x14ac:dyDescent="0.25">
      <c r="A469" s="72"/>
      <c r="B469" s="7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9"/>
      <c r="N469" s="50" t="e">
        <f>SUMIF([1]май2026!$A$5:$A$3260,$A$17:$A$1353,[1]май2026!$J$5:$J$3260)</f>
        <v>#VALUE!</v>
      </c>
      <c r="O469" s="50" t="e">
        <f>SUMIF([1]май2026!$A$5:$A$3260,$A$17:$A$1353,[1]май2026!$AE$5:$AE$3260)</f>
        <v>#VALUE!</v>
      </c>
      <c r="P469" s="50" t="e">
        <f>SUMIF([1]май2026!$A$5:$A$3260,$A$17:$A$1353,[1]май2026!$AF$5:$AF$3260)</f>
        <v>#VALUE!</v>
      </c>
      <c r="Q469" s="50" t="e">
        <f>SUMIF([1]май2026!$A$5:$A$3260,$A$17:$A$1353,[1]май2026!$AG$5:$AG$3260)</f>
        <v>#VALUE!</v>
      </c>
      <c r="R469" s="50" t="e">
        <f>SUMIF([1]май2026!$A$5:$A$3260,$A$17:$A$1353,[1]май2026!$AH$5:$AH$3260)</f>
        <v>#VALUE!</v>
      </c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26" customFormat="1" ht="15.75" hidden="1" x14ac:dyDescent="0.25">
      <c r="A470" s="72"/>
      <c r="B470" s="7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9"/>
      <c r="N470" s="50" t="e">
        <f>SUMIF([1]май2026!$A$5:$A$3260,$A$17:$A$1353,[1]май2026!$J$5:$J$3260)</f>
        <v>#VALUE!</v>
      </c>
      <c r="O470" s="50" t="e">
        <f>SUMIF([1]май2026!$A$5:$A$3260,$A$17:$A$1353,[1]май2026!$AE$5:$AE$3260)</f>
        <v>#VALUE!</v>
      </c>
      <c r="P470" s="50" t="e">
        <f>SUMIF([1]май2026!$A$5:$A$3260,$A$17:$A$1353,[1]май2026!$AF$5:$AF$3260)</f>
        <v>#VALUE!</v>
      </c>
      <c r="Q470" s="50" t="e">
        <f>SUMIF([1]май2026!$A$5:$A$3260,$A$17:$A$1353,[1]май2026!$AG$5:$AG$3260)</f>
        <v>#VALUE!</v>
      </c>
      <c r="R470" s="50" t="e">
        <f>SUMIF([1]май2026!$A$5:$A$3260,$A$17:$A$1353,[1]май2026!$AH$5:$AH$3260)</f>
        <v>#VALUE!</v>
      </c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26" customFormat="1" ht="15.75" hidden="1" x14ac:dyDescent="0.25">
      <c r="A471" s="72"/>
      <c r="B471" s="7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9"/>
      <c r="N471" s="50" t="e">
        <f>SUMIF([1]май2026!$A$5:$A$3260,$A$17:$A$1353,[1]май2026!$J$5:$J$3260)</f>
        <v>#VALUE!</v>
      </c>
      <c r="O471" s="50" t="e">
        <f>SUMIF([1]май2026!$A$5:$A$3260,$A$17:$A$1353,[1]май2026!$AE$5:$AE$3260)</f>
        <v>#VALUE!</v>
      </c>
      <c r="P471" s="50" t="e">
        <f>SUMIF([1]май2026!$A$5:$A$3260,$A$17:$A$1353,[1]май2026!$AF$5:$AF$3260)</f>
        <v>#VALUE!</v>
      </c>
      <c r="Q471" s="50" t="e">
        <f>SUMIF([1]май2026!$A$5:$A$3260,$A$17:$A$1353,[1]май2026!$AG$5:$AG$3260)</f>
        <v>#VALUE!</v>
      </c>
      <c r="R471" s="50" t="e">
        <f>SUMIF([1]май2026!$A$5:$A$3260,$A$17:$A$1353,[1]май2026!$AH$5:$AH$3260)</f>
        <v>#VALUE!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26" customFormat="1" ht="15.75" hidden="1" x14ac:dyDescent="0.25">
      <c r="A472" s="72"/>
      <c r="B472" s="7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9"/>
      <c r="N472" s="50" t="e">
        <f>SUMIF([1]май2026!$A$5:$A$3260,$A$17:$A$1353,[1]май2026!$J$5:$J$3260)</f>
        <v>#VALUE!</v>
      </c>
      <c r="O472" s="50" t="e">
        <f>SUMIF([1]май2026!$A$5:$A$3260,$A$17:$A$1353,[1]май2026!$AE$5:$AE$3260)</f>
        <v>#VALUE!</v>
      </c>
      <c r="P472" s="50" t="e">
        <f>SUMIF([1]май2026!$A$5:$A$3260,$A$17:$A$1353,[1]май2026!$AF$5:$AF$3260)</f>
        <v>#VALUE!</v>
      </c>
      <c r="Q472" s="50" t="e">
        <f>SUMIF([1]май2026!$A$5:$A$3260,$A$17:$A$1353,[1]май2026!$AG$5:$AG$3260)</f>
        <v>#VALUE!</v>
      </c>
      <c r="R472" s="50" t="e">
        <f>SUMIF([1]май2026!$A$5:$A$3260,$A$17:$A$1353,[1]май2026!$AH$5:$AH$3260)</f>
        <v>#VALUE!</v>
      </c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</row>
    <row r="473" spans="1:85" s="26" customFormat="1" ht="15.75" hidden="1" x14ac:dyDescent="0.25">
      <c r="A473" s="72"/>
      <c r="B473" s="7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99"/>
      <c r="N473" s="50" t="e">
        <f>SUMIF([1]май2026!$A$5:$A$3260,$A$17:$A$1353,[1]май2026!$J$5:$J$3260)</f>
        <v>#VALUE!</v>
      </c>
      <c r="O473" s="50" t="e">
        <f>SUMIF([1]май2026!$A$5:$A$3260,$A$17:$A$1353,[1]май2026!$AE$5:$AE$3260)</f>
        <v>#VALUE!</v>
      </c>
      <c r="P473" s="50" t="e">
        <f>SUMIF([1]май2026!$A$5:$A$3260,$A$17:$A$1353,[1]май2026!$AF$5:$AF$3260)</f>
        <v>#VALUE!</v>
      </c>
      <c r="Q473" s="50" t="e">
        <f>SUMIF([1]май2026!$A$5:$A$3260,$A$17:$A$1353,[1]май2026!$AG$5:$AG$3260)</f>
        <v>#VALUE!</v>
      </c>
      <c r="R473" s="50" t="e">
        <f>SUMIF([1]май2026!$A$5:$A$3260,$A$17:$A$1353,[1]май2026!$AH$5:$AH$3260)</f>
        <v>#VALUE!</v>
      </c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</row>
    <row r="474" spans="1:85" s="26" customFormat="1" ht="15.75" hidden="1" x14ac:dyDescent="0.25">
      <c r="A474" s="72"/>
      <c r="B474" s="7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9"/>
      <c r="N474" s="50" t="e">
        <f>SUMIF([1]май2026!$A$5:$A$3260,$A$17:$A$1353,[1]май2026!$J$5:$J$3260)</f>
        <v>#VALUE!</v>
      </c>
      <c r="O474" s="50" t="e">
        <f>SUMIF([1]май2026!$A$5:$A$3260,$A$17:$A$1353,[1]май2026!$AE$5:$AE$3260)</f>
        <v>#VALUE!</v>
      </c>
      <c r="P474" s="50" t="e">
        <f>SUMIF([1]май2026!$A$5:$A$3260,$A$17:$A$1353,[1]май2026!$AF$5:$AF$3260)</f>
        <v>#VALUE!</v>
      </c>
      <c r="Q474" s="50" t="e">
        <f>SUMIF([1]май2026!$A$5:$A$3260,$A$17:$A$1353,[1]май2026!$AG$5:$AG$3260)</f>
        <v>#VALUE!</v>
      </c>
      <c r="R474" s="50" t="e">
        <f>SUMIF([1]май2026!$A$5:$A$3260,$A$17:$A$1353,[1]май2026!$AH$5:$AH$3260)</f>
        <v>#VALUE!</v>
      </c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</row>
    <row r="475" spans="1:85" s="26" customFormat="1" ht="15.75" hidden="1" x14ac:dyDescent="0.25">
      <c r="A475" s="72"/>
      <c r="B475" s="7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9"/>
      <c r="N475" s="50" t="e">
        <f>SUMIF([1]май2026!$A$5:$A$3260,$A$17:$A$1353,[1]май2026!$J$5:$J$3260)</f>
        <v>#VALUE!</v>
      </c>
      <c r="O475" s="50" t="e">
        <f>SUMIF([1]май2026!$A$5:$A$3260,$A$17:$A$1353,[1]май2026!$AE$5:$AE$3260)</f>
        <v>#VALUE!</v>
      </c>
      <c r="P475" s="50" t="e">
        <f>SUMIF([1]май2026!$A$5:$A$3260,$A$17:$A$1353,[1]май2026!$AF$5:$AF$3260)</f>
        <v>#VALUE!</v>
      </c>
      <c r="Q475" s="50" t="e">
        <f>SUMIF([1]май2026!$A$5:$A$3260,$A$17:$A$1353,[1]май2026!$AG$5:$AG$3260)</f>
        <v>#VALUE!</v>
      </c>
      <c r="R475" s="50" t="e">
        <f>SUMIF([1]май2026!$A$5:$A$3260,$A$17:$A$1353,[1]май2026!$AH$5:$AH$3260)</f>
        <v>#VALUE!</v>
      </c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</row>
    <row r="476" spans="1:85" s="26" customFormat="1" ht="15.75" hidden="1" x14ac:dyDescent="0.25">
      <c r="A476" s="72"/>
      <c r="B476" s="7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9"/>
      <c r="N476" s="50" t="e">
        <f>SUMIF([1]май2026!$A$5:$A$3260,$A$17:$A$1353,[1]май2026!$J$5:$J$3260)</f>
        <v>#VALUE!</v>
      </c>
      <c r="O476" s="50" t="e">
        <f>SUMIF([1]май2026!$A$5:$A$3260,$A$17:$A$1353,[1]май2026!$AE$5:$AE$3260)</f>
        <v>#VALUE!</v>
      </c>
      <c r="P476" s="50" t="e">
        <f>SUMIF([1]май2026!$A$5:$A$3260,$A$17:$A$1353,[1]май2026!$AF$5:$AF$3260)</f>
        <v>#VALUE!</v>
      </c>
      <c r="Q476" s="50" t="e">
        <f>SUMIF([1]май2026!$A$5:$A$3260,$A$17:$A$1353,[1]май2026!$AG$5:$AG$3260)</f>
        <v>#VALUE!</v>
      </c>
      <c r="R476" s="50" t="e">
        <f>SUMIF([1]май2026!$A$5:$A$3260,$A$17:$A$1353,[1]май2026!$AH$5:$AH$3260)</f>
        <v>#VALUE!</v>
      </c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</row>
    <row r="477" spans="1:85" s="8" customFormat="1" hidden="1" x14ac:dyDescent="0.25">
      <c r="A477" s="27"/>
      <c r="B477" s="4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53"/>
      <c r="N477" s="60" t="e">
        <f t="shared" ref="N477:R477" si="28">SUM(N479:N499)</f>
        <v>#VALUE!</v>
      </c>
      <c r="O477" s="60" t="e">
        <f t="shared" si="28"/>
        <v>#VALUE!</v>
      </c>
      <c r="P477" s="60" t="e">
        <f t="shared" si="28"/>
        <v>#VALUE!</v>
      </c>
      <c r="Q477" s="60" t="e">
        <f t="shared" si="28"/>
        <v>#VALUE!</v>
      </c>
      <c r="R477" s="60" t="e">
        <f t="shared" si="28"/>
        <v>#VALUE!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8" customFormat="1" ht="15.75" hidden="1" x14ac:dyDescent="0.25">
      <c r="A478" s="91"/>
      <c r="B478" s="85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125"/>
      <c r="N478" s="90"/>
      <c r="O478" s="90"/>
      <c r="P478" s="90"/>
      <c r="Q478" s="90"/>
      <c r="R478" s="90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8" customFormat="1" ht="15.75" hidden="1" x14ac:dyDescent="0.25">
      <c r="A479" s="79"/>
      <c r="B479" s="7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9"/>
      <c r="N479" s="50" t="e">
        <f>SUMIF([1]май2026!$A$5:$A$3260,$A$17:$A$1353,[1]май2026!$J$5:$J$3260)</f>
        <v>#VALUE!</v>
      </c>
      <c r="O479" s="50" t="e">
        <f>SUMIF([1]май2026!$A$5:$A$3260,$A$17:$A$1353,[1]май2026!$AE$5:$AE$3260)</f>
        <v>#VALUE!</v>
      </c>
      <c r="P479" s="50" t="e">
        <f>SUMIF([1]май2026!$A$5:$A$3260,$A$17:$A$1353,[1]май2026!$AF$5:$AF$3260)</f>
        <v>#VALUE!</v>
      </c>
      <c r="Q479" s="50" t="e">
        <f>SUMIF([1]май2026!$A$5:$A$3260,$A$17:$A$1353,[1]май2026!$AG$5:$AG$3260)</f>
        <v>#VALUE!</v>
      </c>
      <c r="R479" s="50" t="e">
        <f>SUMIF([1]май2026!$A$5:$A$3260,$A$17:$A$1353,[1]май2026!$AH$5:$AH$3260)</f>
        <v>#VALUE!</v>
      </c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8" customFormat="1" ht="15.75" hidden="1" x14ac:dyDescent="0.25">
      <c r="A480" s="79"/>
      <c r="B480" s="7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99"/>
      <c r="N480" s="50" t="e">
        <f>SUMIF([1]май2026!$A$5:$A$3260,$A$17:$A$1353,[1]май2026!$J$5:$J$3260)</f>
        <v>#VALUE!</v>
      </c>
      <c r="O480" s="50" t="e">
        <f>SUMIF([1]май2026!$A$5:$A$3260,$A$17:$A$1353,[1]май2026!$AE$5:$AE$3260)</f>
        <v>#VALUE!</v>
      </c>
      <c r="P480" s="50" t="e">
        <f>SUMIF([1]май2026!$A$5:$A$3260,$A$17:$A$1353,[1]май2026!$AF$5:$AF$3260)</f>
        <v>#VALUE!</v>
      </c>
      <c r="Q480" s="50" t="e">
        <f>SUMIF([1]май2026!$A$5:$A$3260,$A$17:$A$1353,[1]май2026!$AG$5:$AG$3260)</f>
        <v>#VALUE!</v>
      </c>
      <c r="R480" s="50" t="e">
        <f>SUMIF([1]май2026!$A$5:$A$3260,$A$17:$A$1353,[1]май2026!$AH$5:$AH$3260)</f>
        <v>#VALUE!</v>
      </c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ht="15.75" hidden="1" x14ac:dyDescent="0.25">
      <c r="A481" s="79"/>
      <c r="B481" s="7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9"/>
      <c r="N481" s="50" t="e">
        <f>SUMIF([1]май2026!$A$5:$A$3260,$A$17:$A$1353,[1]май2026!$J$5:$J$3260)</f>
        <v>#VALUE!</v>
      </c>
      <c r="O481" s="50" t="e">
        <f>SUMIF([1]май2026!$A$5:$A$3260,$A$17:$A$1353,[1]май2026!$AE$5:$AE$3260)</f>
        <v>#VALUE!</v>
      </c>
      <c r="P481" s="50" t="e">
        <f>SUMIF([1]май2026!$A$5:$A$3260,$A$17:$A$1353,[1]май2026!$AF$5:$AF$3260)</f>
        <v>#VALUE!</v>
      </c>
      <c r="Q481" s="50" t="e">
        <f>SUMIF([1]май2026!$A$5:$A$3260,$A$17:$A$1353,[1]май2026!$AG$5:$AG$3260)</f>
        <v>#VALUE!</v>
      </c>
      <c r="R481" s="50" t="e">
        <f>SUMIF([1]май2026!$A$5:$A$3260,$A$17:$A$1353,[1]май2026!$AH$5:$AH$3260)</f>
        <v>#VALUE!</v>
      </c>
    </row>
    <row r="482" spans="1:85" s="8" customFormat="1" ht="15.75" hidden="1" x14ac:dyDescent="0.25">
      <c r="A482" s="79"/>
      <c r="B482" s="7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9"/>
      <c r="N482" s="50" t="e">
        <f>SUMIF([1]май2026!$A$5:$A$3260,$A$17:$A$1353,[1]май2026!$J$5:$J$3260)</f>
        <v>#VALUE!</v>
      </c>
      <c r="O482" s="50" t="e">
        <f>SUMIF([1]май2026!$A$5:$A$3260,$A$17:$A$1353,[1]май2026!$AE$5:$AE$3260)</f>
        <v>#VALUE!</v>
      </c>
      <c r="P482" s="50" t="e">
        <f>SUMIF([1]май2026!$A$5:$A$3260,$A$17:$A$1353,[1]май2026!$AF$5:$AF$3260)</f>
        <v>#VALUE!</v>
      </c>
      <c r="Q482" s="50" t="e">
        <f>SUMIF([1]май2026!$A$5:$A$3260,$A$17:$A$1353,[1]май2026!$AG$5:$AG$3260)</f>
        <v>#VALUE!</v>
      </c>
      <c r="R482" s="50" t="e">
        <f>SUMIF([1]май2026!$A$5:$A$3260,$A$17:$A$1353,[1]май2026!$AH$5:$AH$3260)</f>
        <v>#VALUE!</v>
      </c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8" customFormat="1" ht="15.75" hidden="1" x14ac:dyDescent="0.25">
      <c r="A483" s="79"/>
      <c r="B483" s="7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99"/>
      <c r="N483" s="50" t="e">
        <f>SUMIF([1]май2026!$A$5:$A$3260,$A$17:$A$1353,[1]май2026!$J$5:$J$3260)</f>
        <v>#VALUE!</v>
      </c>
      <c r="O483" s="50" t="e">
        <f>SUMIF([1]май2026!$A$5:$A$3260,$A$17:$A$1353,[1]май2026!$AE$5:$AE$3260)</f>
        <v>#VALUE!</v>
      </c>
      <c r="P483" s="50" t="e">
        <f>SUMIF([1]май2026!$A$5:$A$3260,$A$17:$A$1353,[1]май2026!$AF$5:$AF$3260)</f>
        <v>#VALUE!</v>
      </c>
      <c r="Q483" s="50" t="e">
        <f>SUMIF([1]май2026!$A$5:$A$3260,$A$17:$A$1353,[1]май2026!$AG$5:$AG$3260)</f>
        <v>#VALUE!</v>
      </c>
      <c r="R483" s="50" t="e">
        <f>SUMIF([1]май2026!$A$5:$A$3260,$A$17:$A$1353,[1]май2026!$AH$5:$AH$3260)</f>
        <v>#VALUE!</v>
      </c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8" customFormat="1" ht="15.75" hidden="1" x14ac:dyDescent="0.25">
      <c r="A484" s="79"/>
      <c r="B484" s="7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9"/>
      <c r="N484" s="50" t="e">
        <f>SUMIF([1]май2026!$A$5:$A$3260,$A$17:$A$1353,[1]май2026!$J$5:$J$3260)</f>
        <v>#VALUE!</v>
      </c>
      <c r="O484" s="50" t="e">
        <f>SUMIF([1]май2026!$A$5:$A$3260,$A$17:$A$1353,[1]май2026!$AE$5:$AE$3260)</f>
        <v>#VALUE!</v>
      </c>
      <c r="P484" s="50" t="e">
        <f>SUMIF([1]май2026!$A$5:$A$3260,$A$17:$A$1353,[1]май2026!$AF$5:$AF$3260)</f>
        <v>#VALUE!</v>
      </c>
      <c r="Q484" s="50" t="e">
        <f>SUMIF([1]май2026!$A$5:$A$3260,$A$17:$A$1353,[1]май2026!$AG$5:$AG$3260)</f>
        <v>#VALUE!</v>
      </c>
      <c r="R484" s="50" t="e">
        <f>SUMIF([1]май2026!$A$5:$A$3260,$A$17:$A$1353,[1]май2026!$AH$5:$AH$3260)</f>
        <v>#VALUE!</v>
      </c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8" customFormat="1" ht="15.75" hidden="1" x14ac:dyDescent="0.25">
      <c r="A485" s="79"/>
      <c r="B485" s="7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99"/>
      <c r="N485" s="50" t="e">
        <f>SUMIF([1]май2026!$A$5:$A$3260,$A$17:$A$1353,[1]май2026!$J$5:$J$3260)</f>
        <v>#VALUE!</v>
      </c>
      <c r="O485" s="50" t="e">
        <f>SUMIF([1]май2026!$A$5:$A$3260,$A$17:$A$1353,[1]май2026!$AE$5:$AE$3260)</f>
        <v>#VALUE!</v>
      </c>
      <c r="P485" s="50" t="e">
        <f>SUMIF([1]май2026!$A$5:$A$3260,$A$17:$A$1353,[1]май2026!$AF$5:$AF$3260)</f>
        <v>#VALUE!</v>
      </c>
      <c r="Q485" s="50" t="e">
        <f>SUMIF([1]май2026!$A$5:$A$3260,$A$17:$A$1353,[1]май2026!$AG$5:$AG$3260)</f>
        <v>#VALUE!</v>
      </c>
      <c r="R485" s="50" t="e">
        <f>SUMIF([1]май2026!$A$5:$A$3260,$A$17:$A$1353,[1]май2026!$AH$5:$AH$3260)</f>
        <v>#VALUE!</v>
      </c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8" customFormat="1" ht="15.75" hidden="1" x14ac:dyDescent="0.25">
      <c r="A486" s="79"/>
      <c r="B486" s="7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99"/>
      <c r="N486" s="50" t="e">
        <f>SUMIF([1]май2026!$A$5:$A$3260,$A$17:$A$1353,[1]май2026!$J$5:$J$3260)</f>
        <v>#VALUE!</v>
      </c>
      <c r="O486" s="50" t="e">
        <f>SUMIF([1]май2026!$A$5:$A$3260,$A$17:$A$1353,[1]май2026!$AE$5:$AE$3260)</f>
        <v>#VALUE!</v>
      </c>
      <c r="P486" s="50" t="e">
        <f>SUMIF([1]май2026!$A$5:$A$3260,$A$17:$A$1353,[1]май2026!$AF$5:$AF$3260)</f>
        <v>#VALUE!</v>
      </c>
      <c r="Q486" s="50" t="e">
        <f>SUMIF([1]май2026!$A$5:$A$3260,$A$17:$A$1353,[1]май2026!$AG$5:$AG$3260)</f>
        <v>#VALUE!</v>
      </c>
      <c r="R486" s="50" t="e">
        <f>SUMIF([1]май2026!$A$5:$A$3260,$A$17:$A$1353,[1]май2026!$AH$5:$AH$3260)</f>
        <v>#VALUE!</v>
      </c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8" customFormat="1" ht="15.75" hidden="1" x14ac:dyDescent="0.25">
      <c r="A487" s="79"/>
      <c r="B487" s="7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9"/>
      <c r="N487" s="50" t="e">
        <f>SUMIF([1]май2026!$A$5:$A$3260,$A$17:$A$1353,[1]май2026!$J$5:$J$3260)</f>
        <v>#VALUE!</v>
      </c>
      <c r="O487" s="50" t="e">
        <f>SUMIF([1]май2026!$A$5:$A$3260,$A$17:$A$1353,[1]май2026!$AE$5:$AE$3260)</f>
        <v>#VALUE!</v>
      </c>
      <c r="P487" s="50" t="e">
        <f>SUMIF([1]май2026!$A$5:$A$3260,$A$17:$A$1353,[1]май2026!$AF$5:$AF$3260)</f>
        <v>#VALUE!</v>
      </c>
      <c r="Q487" s="50" t="e">
        <f>SUMIF([1]май2026!$A$5:$A$3260,$A$17:$A$1353,[1]май2026!$AG$5:$AG$3260)</f>
        <v>#VALUE!</v>
      </c>
      <c r="R487" s="50" t="e">
        <f>SUMIF([1]май2026!$A$5:$A$3260,$A$17:$A$1353,[1]май2026!$AH$5:$AH$3260)</f>
        <v>#VALUE!</v>
      </c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</row>
    <row r="488" spans="1:85" s="8" customFormat="1" hidden="1" x14ac:dyDescent="0.25">
      <c r="A488" s="43"/>
      <c r="B488" s="4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9"/>
      <c r="N488" s="50" t="e">
        <f>SUMIF([1]май2026!$A$5:$A$3260,$A$17:$A$1353,[1]май2026!$J$5:$J$3260)</f>
        <v>#VALUE!</v>
      </c>
      <c r="O488" s="50" t="e">
        <f>SUMIF([1]май2026!$A$5:$A$3260,$A$17:$A$1353,[1]май2026!$AE$5:$AE$3260)</f>
        <v>#VALUE!</v>
      </c>
      <c r="P488" s="50" t="e">
        <f>SUMIF([1]май2026!$A$5:$A$3260,$A$17:$A$1353,[1]май2026!$AF$5:$AF$3260)</f>
        <v>#VALUE!</v>
      </c>
      <c r="Q488" s="50" t="e">
        <f>SUMIF([1]май2026!$A$5:$A$3260,$A$17:$A$1353,[1]май2026!$AG$5:$AG$3260)</f>
        <v>#VALUE!</v>
      </c>
      <c r="R488" s="50" t="e">
        <f>SUMIF([1]май2026!$A$5:$A$3260,$A$17:$A$1353,[1]май2026!$AH$5:$AH$3260)</f>
        <v>#VALUE!</v>
      </c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</row>
    <row r="489" spans="1:85" s="8" customFormat="1" ht="15.75" hidden="1" x14ac:dyDescent="0.25">
      <c r="A489" s="66"/>
      <c r="B489" s="85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119"/>
      <c r="N489" s="71"/>
      <c r="O489" s="71"/>
      <c r="P489" s="71"/>
      <c r="Q489" s="71"/>
      <c r="R489" s="71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</row>
    <row r="490" spans="1:85" s="8" customFormat="1" ht="15.75" hidden="1" x14ac:dyDescent="0.25">
      <c r="A490" s="79"/>
      <c r="B490" s="7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99"/>
      <c r="N490" s="50" t="e">
        <f>SUMIF([1]май2026!$A$5:$A$3260,$A$17:$A$1353,[1]май2026!$J$5:$J$3260)</f>
        <v>#VALUE!</v>
      </c>
      <c r="O490" s="50" t="e">
        <f>SUMIF([1]май2026!$A$5:$A$3260,$A$17:$A$1353,[1]май2026!$AE$5:$AE$3260)</f>
        <v>#VALUE!</v>
      </c>
      <c r="P490" s="50" t="e">
        <f>SUMIF([1]май2026!$A$5:$A$3260,$A$17:$A$1353,[1]май2026!$AF$5:$AF$3260)</f>
        <v>#VALUE!</v>
      </c>
      <c r="Q490" s="50" t="e">
        <f>SUMIF([1]май2026!$A$5:$A$3260,$A$17:$A$1353,[1]май2026!$AG$5:$AG$3260)</f>
        <v>#VALUE!</v>
      </c>
      <c r="R490" s="50" t="e">
        <f>SUMIF([1]май2026!$A$5:$A$3260,$A$17:$A$1353,[1]май2026!$AH$5:$AH$3260)</f>
        <v>#VALUE!</v>
      </c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</row>
    <row r="491" spans="1:85" s="8" customFormat="1" ht="15.75" hidden="1" x14ac:dyDescent="0.25">
      <c r="A491" s="79"/>
      <c r="B491" s="7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9"/>
      <c r="N491" s="50" t="e">
        <f>SUMIF([1]май2026!$A$5:$A$3260,$A$17:$A$1353,[1]май2026!$J$5:$J$3260)</f>
        <v>#VALUE!</v>
      </c>
      <c r="O491" s="50" t="e">
        <f>SUMIF([1]май2026!$A$5:$A$3260,$A$17:$A$1353,[1]май2026!$AE$5:$AE$3260)</f>
        <v>#VALUE!</v>
      </c>
      <c r="P491" s="50" t="e">
        <f>SUMIF([1]май2026!$A$5:$A$3260,$A$17:$A$1353,[1]май2026!$AF$5:$AF$3260)</f>
        <v>#VALUE!</v>
      </c>
      <c r="Q491" s="50" t="e">
        <f>SUMIF([1]май2026!$A$5:$A$3260,$A$17:$A$1353,[1]май2026!$AG$5:$AG$3260)</f>
        <v>#VALUE!</v>
      </c>
      <c r="R491" s="50" t="e">
        <f>SUMIF([1]май2026!$A$5:$A$3260,$A$17:$A$1353,[1]май2026!$AH$5:$AH$3260)</f>
        <v>#VALUE!</v>
      </c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</row>
    <row r="492" spans="1:85" s="49" customFormat="1" ht="15.75" hidden="1" x14ac:dyDescent="0.25">
      <c r="A492" s="79"/>
      <c r="B492" s="7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9"/>
      <c r="N492" s="50" t="e">
        <f>SUMIF([1]май2026!$A$5:$A$3260,$A$17:$A$1353,[1]май2026!$J$5:$J$3260)</f>
        <v>#VALUE!</v>
      </c>
      <c r="O492" s="50" t="e">
        <f>SUMIF([1]май2026!$A$5:$A$3260,$A$17:$A$1353,[1]май2026!$AE$5:$AE$3260)</f>
        <v>#VALUE!</v>
      </c>
      <c r="P492" s="50" t="e">
        <f>SUMIF([1]май2026!$A$5:$A$3260,$A$17:$A$1353,[1]май2026!$AF$5:$AF$3260)</f>
        <v>#VALUE!</v>
      </c>
      <c r="Q492" s="50" t="e">
        <f>SUMIF([1]май2026!$A$5:$A$3260,$A$17:$A$1353,[1]май2026!$AG$5:$AG$3260)</f>
        <v>#VALUE!</v>
      </c>
      <c r="R492" s="50" t="e">
        <f>SUMIF([1]май2026!$A$5:$A$3260,$A$17:$A$1353,[1]май2026!$AH$5:$AH$3260)</f>
        <v>#VALUE!</v>
      </c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</row>
    <row r="493" spans="1:85" s="8" customFormat="1" ht="15.75" hidden="1" x14ac:dyDescent="0.25">
      <c r="A493" s="79"/>
      <c r="B493" s="7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99"/>
      <c r="N493" s="50" t="e">
        <f>SUMIF([1]май2026!$A$5:$A$3260,$A$17:$A$1353,[1]май2026!$J$5:$J$3260)</f>
        <v>#VALUE!</v>
      </c>
      <c r="O493" s="50" t="e">
        <f>SUMIF([1]май2026!$A$5:$A$3260,$A$17:$A$1353,[1]май2026!$AE$5:$AE$3260)</f>
        <v>#VALUE!</v>
      </c>
      <c r="P493" s="50" t="e">
        <f>SUMIF([1]май2026!$A$5:$A$3260,$A$17:$A$1353,[1]май2026!$AF$5:$AF$3260)</f>
        <v>#VALUE!</v>
      </c>
      <c r="Q493" s="50" t="e">
        <f>SUMIF([1]май2026!$A$5:$A$3260,$A$17:$A$1353,[1]май2026!$AG$5:$AG$3260)</f>
        <v>#VALUE!</v>
      </c>
      <c r="R493" s="50" t="e">
        <f>SUMIF([1]май2026!$A$5:$A$3260,$A$17:$A$1353,[1]май2026!$AH$5:$AH$3260)</f>
        <v>#VALUE!</v>
      </c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</row>
    <row r="494" spans="1:85" s="8" customFormat="1" ht="15.75" hidden="1" x14ac:dyDescent="0.25">
      <c r="A494" s="79"/>
      <c r="B494" s="7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99"/>
      <c r="N494" s="50" t="e">
        <f>SUMIF([1]май2026!$A$5:$A$3260,$A$17:$A$1353,[1]май2026!$J$5:$J$3260)</f>
        <v>#VALUE!</v>
      </c>
      <c r="O494" s="50" t="e">
        <f>SUMIF([1]май2026!$A$5:$A$3260,$A$17:$A$1353,[1]май2026!$AE$5:$AE$3260)</f>
        <v>#VALUE!</v>
      </c>
      <c r="P494" s="50" t="e">
        <f>SUMIF([1]май2026!$A$5:$A$3260,$A$17:$A$1353,[1]май2026!$AF$5:$AF$3260)</f>
        <v>#VALUE!</v>
      </c>
      <c r="Q494" s="50" t="e">
        <f>SUMIF([1]май2026!$A$5:$A$3260,$A$17:$A$1353,[1]май2026!$AG$5:$AG$3260)</f>
        <v>#VALUE!</v>
      </c>
      <c r="R494" s="50" t="e">
        <f>SUMIF([1]май2026!$A$5:$A$3260,$A$17:$A$1353,[1]май2026!$AH$5:$AH$3260)</f>
        <v>#VALUE!</v>
      </c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</row>
    <row r="495" spans="1:85" s="8" customFormat="1" ht="15.75" hidden="1" x14ac:dyDescent="0.25">
      <c r="A495" s="79"/>
      <c r="B495" s="7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99"/>
      <c r="N495" s="50" t="e">
        <f>SUMIF([1]май2026!$A$5:$A$3260,$A$17:$A$1353,[1]май2026!$J$5:$J$3260)</f>
        <v>#VALUE!</v>
      </c>
      <c r="O495" s="50" t="e">
        <f>SUMIF([1]май2026!$A$5:$A$3260,$A$17:$A$1353,[1]май2026!$AE$5:$AE$3260)</f>
        <v>#VALUE!</v>
      </c>
      <c r="P495" s="50" t="e">
        <f>SUMIF([1]май2026!$A$5:$A$3260,$A$17:$A$1353,[1]май2026!$AF$5:$AF$3260)</f>
        <v>#VALUE!</v>
      </c>
      <c r="Q495" s="50" t="e">
        <f>SUMIF([1]май2026!$A$5:$A$3260,$A$17:$A$1353,[1]май2026!$AG$5:$AG$3260)</f>
        <v>#VALUE!</v>
      </c>
      <c r="R495" s="50" t="e">
        <f>SUMIF([1]май2026!$A$5:$A$3260,$A$17:$A$1353,[1]май2026!$AH$5:$AH$3260)</f>
        <v>#VALUE!</v>
      </c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</row>
    <row r="496" spans="1:85" s="8" customFormat="1" ht="15.75" hidden="1" x14ac:dyDescent="0.25">
      <c r="A496" s="79"/>
      <c r="B496" s="7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9"/>
      <c r="N496" s="50" t="e">
        <f>SUMIF([1]май2026!$A$5:$A$3260,$A$17:$A$1353,[1]май2026!$J$5:$J$3260)</f>
        <v>#VALUE!</v>
      </c>
      <c r="O496" s="50" t="e">
        <f>SUMIF([1]май2026!$A$5:$A$3260,$A$17:$A$1353,[1]май2026!$AE$5:$AE$3260)</f>
        <v>#VALUE!</v>
      </c>
      <c r="P496" s="50" t="e">
        <f>SUMIF([1]май2026!$A$5:$A$3260,$A$17:$A$1353,[1]май2026!$AF$5:$AF$3260)</f>
        <v>#VALUE!</v>
      </c>
      <c r="Q496" s="50" t="e">
        <f>SUMIF([1]май2026!$A$5:$A$3260,$A$17:$A$1353,[1]май2026!$AG$5:$AG$3260)</f>
        <v>#VALUE!</v>
      </c>
      <c r="R496" s="50" t="e">
        <f>SUMIF([1]май2026!$A$5:$A$3260,$A$17:$A$1353,[1]май2026!$AH$5:$AH$3260)</f>
        <v>#VALUE!</v>
      </c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</row>
    <row r="497" spans="1:85" s="8" customFormat="1" ht="15.75" hidden="1" x14ac:dyDescent="0.25">
      <c r="A497" s="86"/>
      <c r="B497" s="85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119"/>
      <c r="N497" s="71"/>
      <c r="O497" s="71"/>
      <c r="P497" s="71"/>
      <c r="Q497" s="71"/>
      <c r="R497" s="71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</row>
    <row r="498" spans="1:85" s="8" customFormat="1" hidden="1" x14ac:dyDescent="0.25">
      <c r="A498" s="27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99"/>
      <c r="N498" s="50" t="e">
        <f>SUMIF([1]май2026!$A$5:$A$3260,$A$17:$A$1353,[1]май2026!$J$5:$J$3260)</f>
        <v>#VALUE!</v>
      </c>
      <c r="O498" s="50" t="e">
        <f>SUMIF([1]май2026!$A$5:$A$3260,$A$17:$A$1353,[1]май2026!$AE$5:$AE$3260)</f>
        <v>#VALUE!</v>
      </c>
      <c r="P498" s="50" t="e">
        <f>SUMIF([1]май2026!$A$5:$A$3260,$A$17:$A$1353,[1]май2026!$AF$5:$AF$3260)</f>
        <v>#VALUE!</v>
      </c>
      <c r="Q498" s="50" t="e">
        <f>SUMIF([1]май2026!$A$5:$A$3260,$A$17:$A$1353,[1]май2026!$AG$5:$AG$3260)</f>
        <v>#VALUE!</v>
      </c>
      <c r="R498" s="50" t="e">
        <f>SUMIF([1]май2026!$A$5:$A$3260,$A$17:$A$1353,[1]май2026!$AH$5:$AH$3260)</f>
        <v>#VALUE!</v>
      </c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</row>
    <row r="499" spans="1:85" s="8" customFormat="1" hidden="1" x14ac:dyDescent="0.25">
      <c r="A499" s="27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99"/>
      <c r="N499" s="50" t="e">
        <f>SUMIF([1]май2026!$A$5:$A$3260,$A$17:$A$1353,[1]май2026!$J$5:$J$3260)</f>
        <v>#VALUE!</v>
      </c>
      <c r="O499" s="50" t="e">
        <f>SUMIF([1]май2026!$A$5:$A$3260,$A$17:$A$1353,[1]май2026!$AE$5:$AE$3260)</f>
        <v>#VALUE!</v>
      </c>
      <c r="P499" s="50" t="e">
        <f>SUMIF([1]май2026!$A$5:$A$3260,$A$17:$A$1353,[1]май2026!$AF$5:$AF$3260)</f>
        <v>#VALUE!</v>
      </c>
      <c r="Q499" s="50" t="e">
        <f>SUMIF([1]май2026!$A$5:$A$3260,$A$17:$A$1353,[1]май2026!$AG$5:$AG$3260)</f>
        <v>#VALUE!</v>
      </c>
      <c r="R499" s="50" t="e">
        <f>SUMIF([1]май2026!$A$5:$A$3260,$A$17:$A$1353,[1]май2026!$AH$5:$AH$3260)</f>
        <v>#VALUE!</v>
      </c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</row>
    <row r="500" spans="1:85" s="8" customFormat="1" hidden="1" x14ac:dyDescent="0.25">
      <c r="A500" s="27"/>
      <c r="B500" s="4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 t="e">
        <f t="shared" ref="N500:R500" si="29">SUM(N501:N501)</f>
        <v>#VALUE!</v>
      </c>
      <c r="O500" s="10" t="e">
        <f t="shared" si="29"/>
        <v>#VALUE!</v>
      </c>
      <c r="P500" s="10" t="e">
        <f t="shared" si="29"/>
        <v>#VALUE!</v>
      </c>
      <c r="Q500" s="10" t="e">
        <f t="shared" si="29"/>
        <v>#VALUE!</v>
      </c>
      <c r="R500" s="10" t="e">
        <f t="shared" si="29"/>
        <v>#VALUE!</v>
      </c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</row>
    <row r="501" spans="1:85" s="8" customFormat="1" hidden="1" x14ac:dyDescent="0.25">
      <c r="A501" s="27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9"/>
      <c r="N501" s="50" t="e">
        <f>SUMIF([1]май2026!$A$5:$A$3260,$A$17:$A$1353,[1]май2026!$J$5:$J$3260)</f>
        <v>#VALUE!</v>
      </c>
      <c r="O501" s="50" t="e">
        <f>SUMIF([1]май2026!$A$5:$A$3260,$A$17:$A$1353,[1]май2026!$AE$5:$AE$3260)</f>
        <v>#VALUE!</v>
      </c>
      <c r="P501" s="50" t="e">
        <f>SUMIF([1]май2026!$A$5:$A$3260,$A$17:$A$1353,[1]май2026!$AF$5:$AF$3260)</f>
        <v>#VALUE!</v>
      </c>
      <c r="Q501" s="50" t="e">
        <f>SUMIF([1]май2026!$A$5:$A$3260,$A$17:$A$1353,[1]май2026!$AG$5:$AG$3260)</f>
        <v>#VALUE!</v>
      </c>
      <c r="R501" s="50" t="e">
        <f>SUMIF([1]май2026!$A$5:$A$3260,$A$17:$A$1353,[1]май2026!$AH$5:$AH$3260)</f>
        <v>#VALUE!</v>
      </c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</row>
    <row r="502" spans="1:85" s="8" customFormat="1" hidden="1" x14ac:dyDescent="0.25">
      <c r="A502" s="27"/>
      <c r="B502" s="4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53"/>
      <c r="N502" s="60" t="e">
        <f t="shared" ref="N502:R502" si="30">SUM(N504:N529)</f>
        <v>#VALUE!</v>
      </c>
      <c r="O502" s="60" t="e">
        <f t="shared" si="30"/>
        <v>#VALUE!</v>
      </c>
      <c r="P502" s="60" t="e">
        <f t="shared" si="30"/>
        <v>#VALUE!</v>
      </c>
      <c r="Q502" s="60" t="e">
        <f t="shared" si="30"/>
        <v>#VALUE!</v>
      </c>
      <c r="R502" s="60" t="e">
        <f t="shared" si="30"/>
        <v>#VALUE!</v>
      </c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</row>
    <row r="503" spans="1:85" s="8" customFormat="1" ht="15.75" hidden="1" x14ac:dyDescent="0.25">
      <c r="A503" s="66"/>
      <c r="B503" s="85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118"/>
      <c r="N503" s="69"/>
      <c r="O503" s="69"/>
      <c r="P503" s="69"/>
      <c r="Q503" s="69"/>
      <c r="R503" s="69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</row>
    <row r="504" spans="1:85" s="8" customFormat="1" ht="15.75" hidden="1" x14ac:dyDescent="0.25">
      <c r="A504" s="27"/>
      <c r="B504" s="7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99"/>
      <c r="N504" s="50" t="e">
        <f>SUMIF([1]май2026!$A$5:$A$3260,$A$17:$A$1353,[1]май2026!$J$5:$J$3260)</f>
        <v>#VALUE!</v>
      </c>
      <c r="O504" s="50" t="e">
        <f>SUMIF([1]май2026!$A$5:$A$3260,$A$17:$A$1353,[1]май2026!$AE$5:$AE$3260)</f>
        <v>#VALUE!</v>
      </c>
      <c r="P504" s="50" t="e">
        <f>SUMIF([1]май2026!$A$5:$A$3260,$A$17:$A$1353,[1]май2026!$AF$5:$AF$3260)</f>
        <v>#VALUE!</v>
      </c>
      <c r="Q504" s="50" t="e">
        <f>SUMIF([1]май2026!$A$5:$A$3260,$A$17:$A$1353,[1]май2026!$AG$5:$AG$3260)</f>
        <v>#VALUE!</v>
      </c>
      <c r="R504" s="50" t="e">
        <f>SUMIF([1]май2026!$A$5:$A$3260,$A$17:$A$1353,[1]май2026!$AH$5:$AH$3260)</f>
        <v>#VALUE!</v>
      </c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</row>
    <row r="505" spans="1:85" s="8" customFormat="1" ht="15.75" hidden="1" x14ac:dyDescent="0.25">
      <c r="A505" s="27"/>
      <c r="B505" s="7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9"/>
      <c r="N505" s="50" t="e">
        <f>SUMIF([1]май2026!$A$5:$A$3260,$A$17:$A$1353,[1]май2026!$J$5:$J$3260)</f>
        <v>#VALUE!</v>
      </c>
      <c r="O505" s="50" t="e">
        <f>SUMIF([1]май2026!$A$5:$A$3260,$A$17:$A$1353,[1]май2026!$AE$5:$AE$3260)</f>
        <v>#VALUE!</v>
      </c>
      <c r="P505" s="50" t="e">
        <f>SUMIF([1]май2026!$A$5:$A$3260,$A$17:$A$1353,[1]май2026!$AF$5:$AF$3260)</f>
        <v>#VALUE!</v>
      </c>
      <c r="Q505" s="50" t="e">
        <f>SUMIF([1]май2026!$A$5:$A$3260,$A$17:$A$1353,[1]май2026!$AG$5:$AG$3260)</f>
        <v>#VALUE!</v>
      </c>
      <c r="R505" s="50" t="e">
        <f>SUMIF([1]май2026!$A$5:$A$3260,$A$17:$A$1353,[1]май2026!$AH$5:$AH$3260)</f>
        <v>#VALUE!</v>
      </c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</row>
    <row r="506" spans="1:85" s="8" customFormat="1" ht="15.75" hidden="1" x14ac:dyDescent="0.25">
      <c r="A506" s="27"/>
      <c r="B506" s="7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9"/>
      <c r="N506" s="50" t="e">
        <f>SUMIF([1]май2026!$A$5:$A$3260,$A$17:$A$1353,[1]май2026!$J$5:$J$3260)</f>
        <v>#VALUE!</v>
      </c>
      <c r="O506" s="50" t="e">
        <f>SUMIF([1]май2026!$A$5:$A$3260,$A$17:$A$1353,[1]май2026!$AE$5:$AE$3260)</f>
        <v>#VALUE!</v>
      </c>
      <c r="P506" s="50" t="e">
        <f>SUMIF([1]май2026!$A$5:$A$3260,$A$17:$A$1353,[1]май2026!$AF$5:$AF$3260)</f>
        <v>#VALUE!</v>
      </c>
      <c r="Q506" s="50" t="e">
        <f>SUMIF([1]май2026!$A$5:$A$3260,$A$17:$A$1353,[1]май2026!$AG$5:$AG$3260)</f>
        <v>#VALUE!</v>
      </c>
      <c r="R506" s="50" t="e">
        <f>SUMIF([1]май2026!$A$5:$A$3260,$A$17:$A$1353,[1]май2026!$AH$5:$AH$3260)</f>
        <v>#VALUE!</v>
      </c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</row>
    <row r="507" spans="1:85" s="8" customFormat="1" ht="15.75" hidden="1" x14ac:dyDescent="0.25">
      <c r="A507" s="66"/>
      <c r="B507" s="85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119"/>
      <c r="N507" s="71"/>
      <c r="O507" s="71"/>
      <c r="P507" s="71"/>
      <c r="Q507" s="71"/>
      <c r="R507" s="71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</row>
    <row r="508" spans="1:85" s="8" customFormat="1" ht="15.75" hidden="1" x14ac:dyDescent="0.25">
      <c r="A508" s="27"/>
      <c r="B508" s="7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9"/>
      <c r="N508" s="50" t="e">
        <f>SUMIF([1]май2026!$A$5:$A$3260,$A$17:$A$1353,[1]май2026!$J$5:$J$3260)</f>
        <v>#VALUE!</v>
      </c>
      <c r="O508" s="50" t="e">
        <f>SUMIF([1]май2026!$A$5:$A$3260,$A$17:$A$1353,[1]май2026!$AE$5:$AE$3260)</f>
        <v>#VALUE!</v>
      </c>
      <c r="P508" s="50" t="e">
        <f>SUMIF([1]май2026!$A$5:$A$3260,$A$17:$A$1353,[1]май2026!$AF$5:$AF$3260)</f>
        <v>#VALUE!</v>
      </c>
      <c r="Q508" s="50" t="e">
        <f>SUMIF([1]май2026!$A$5:$A$3260,$A$17:$A$1353,[1]май2026!$AG$5:$AG$3260)</f>
        <v>#VALUE!</v>
      </c>
      <c r="R508" s="50" t="e">
        <f>SUMIF([1]май2026!$A$5:$A$3260,$A$17:$A$1353,[1]май2026!$AH$5:$AH$3260)</f>
        <v>#VALUE!</v>
      </c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</row>
    <row r="509" spans="1:85" s="8" customFormat="1" ht="15.75" hidden="1" x14ac:dyDescent="0.25">
      <c r="A509" s="27"/>
      <c r="B509" s="7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9"/>
      <c r="N509" s="50" t="e">
        <f>SUMIF([1]май2026!$A$5:$A$3260,$A$17:$A$1353,[1]май2026!$J$5:$J$3260)</f>
        <v>#VALUE!</v>
      </c>
      <c r="O509" s="50" t="e">
        <f>SUMIF([1]май2026!$A$5:$A$3260,$A$17:$A$1353,[1]май2026!$AE$5:$AE$3260)</f>
        <v>#VALUE!</v>
      </c>
      <c r="P509" s="50" t="e">
        <f>SUMIF([1]май2026!$A$5:$A$3260,$A$17:$A$1353,[1]май2026!$AF$5:$AF$3260)</f>
        <v>#VALUE!</v>
      </c>
      <c r="Q509" s="50" t="e">
        <f>SUMIF([1]май2026!$A$5:$A$3260,$A$17:$A$1353,[1]май2026!$AG$5:$AG$3260)</f>
        <v>#VALUE!</v>
      </c>
      <c r="R509" s="50" t="e">
        <f>SUMIF([1]май2026!$A$5:$A$3260,$A$17:$A$1353,[1]май2026!$AH$5:$AH$3260)</f>
        <v>#VALUE!</v>
      </c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</row>
    <row r="510" spans="1:85" s="8" customFormat="1" ht="15.75" hidden="1" x14ac:dyDescent="0.25">
      <c r="A510" s="66"/>
      <c r="B510" s="85"/>
      <c r="C510" s="93"/>
      <c r="D510" s="70"/>
      <c r="E510" s="70"/>
      <c r="F510" s="70"/>
      <c r="G510" s="70"/>
      <c r="H510" s="70"/>
      <c r="I510" s="70"/>
      <c r="J510" s="70"/>
      <c r="K510" s="70"/>
      <c r="L510" s="70"/>
      <c r="M510" s="119"/>
      <c r="N510" s="71"/>
      <c r="O510" s="71"/>
      <c r="P510" s="71"/>
      <c r="Q510" s="71"/>
      <c r="R510" s="71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</row>
    <row r="511" spans="1:85" s="8" customFormat="1" ht="15.75" hidden="1" x14ac:dyDescent="0.25">
      <c r="A511" s="27"/>
      <c r="B511" s="110"/>
      <c r="C511" s="54"/>
      <c r="D511" s="2"/>
      <c r="E511" s="2"/>
      <c r="F511" s="2"/>
      <c r="G511" s="2"/>
      <c r="H511" s="2"/>
      <c r="I511" s="2"/>
      <c r="J511" s="2"/>
      <c r="K511" s="2"/>
      <c r="L511" s="2"/>
      <c r="M511" s="99"/>
      <c r="N511" s="50" t="e">
        <f>SUMIF([1]май2026!$A$5:$A$3260,$A$17:$A$1353,[1]май2026!$J$5:$J$3260)</f>
        <v>#VALUE!</v>
      </c>
      <c r="O511" s="50" t="e">
        <f>SUMIF([1]май2026!$A$5:$A$3260,$A$17:$A$1353,[1]май2026!$AE$5:$AE$3260)</f>
        <v>#VALUE!</v>
      </c>
      <c r="P511" s="50" t="e">
        <f>SUMIF([1]май2026!$A$5:$A$3260,$A$17:$A$1353,[1]май2026!$AF$5:$AF$3260)</f>
        <v>#VALUE!</v>
      </c>
      <c r="Q511" s="50" t="e">
        <f>SUMIF([1]май2026!$A$5:$A$3260,$A$17:$A$1353,[1]май2026!$AG$5:$AG$3260)</f>
        <v>#VALUE!</v>
      </c>
      <c r="R511" s="50" t="e">
        <f>SUMIF([1]май2026!$A$5:$A$3260,$A$17:$A$1353,[1]май2026!$AH$5:$AH$3260)</f>
        <v>#VALUE!</v>
      </c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</row>
    <row r="512" spans="1:85" s="8" customFormat="1" ht="15.75" hidden="1" x14ac:dyDescent="0.25">
      <c r="A512" s="27"/>
      <c r="B512" s="110"/>
      <c r="C512" s="54"/>
      <c r="D512" s="2"/>
      <c r="E512" s="2"/>
      <c r="F512" s="2"/>
      <c r="G512" s="2"/>
      <c r="H512" s="2"/>
      <c r="I512" s="2"/>
      <c r="J512" s="2"/>
      <c r="K512" s="2"/>
      <c r="L512" s="2"/>
      <c r="M512" s="99"/>
      <c r="N512" s="50" t="e">
        <f>SUMIF([1]май2026!$A$5:$A$3260,$A$17:$A$1353,[1]май2026!$J$5:$J$3260)</f>
        <v>#VALUE!</v>
      </c>
      <c r="O512" s="50" t="e">
        <f>SUMIF([1]май2026!$A$5:$A$3260,$A$17:$A$1353,[1]май2026!$AE$5:$AE$3260)</f>
        <v>#VALUE!</v>
      </c>
      <c r="P512" s="50" t="e">
        <f>SUMIF([1]май2026!$A$5:$A$3260,$A$17:$A$1353,[1]май2026!$AF$5:$AF$3260)</f>
        <v>#VALUE!</v>
      </c>
      <c r="Q512" s="50" t="e">
        <f>SUMIF([1]май2026!$A$5:$A$3260,$A$17:$A$1353,[1]май2026!$AG$5:$AG$3260)</f>
        <v>#VALUE!</v>
      </c>
      <c r="R512" s="50" t="e">
        <f>SUMIF([1]май2026!$A$5:$A$3260,$A$17:$A$1353,[1]май2026!$AH$5:$AH$3260)</f>
        <v>#VALUE!</v>
      </c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</row>
    <row r="513" spans="1:85" s="8" customFormat="1" ht="15.75" hidden="1" x14ac:dyDescent="0.25">
      <c r="A513" s="27"/>
      <c r="B513" s="7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99"/>
      <c r="N513" s="50" t="e">
        <f>SUMIF([1]май2026!$A$5:$A$3260,$A$17:$A$1353,[1]май2026!$J$5:$J$3260)</f>
        <v>#VALUE!</v>
      </c>
      <c r="O513" s="50" t="e">
        <f>SUMIF([1]май2026!$A$5:$A$3260,$A$17:$A$1353,[1]май2026!$AE$5:$AE$3260)</f>
        <v>#VALUE!</v>
      </c>
      <c r="P513" s="50" t="e">
        <f>SUMIF([1]май2026!$A$5:$A$3260,$A$17:$A$1353,[1]май2026!$AF$5:$AF$3260)</f>
        <v>#VALUE!</v>
      </c>
      <c r="Q513" s="50" t="e">
        <f>SUMIF([1]май2026!$A$5:$A$3260,$A$17:$A$1353,[1]май2026!$AG$5:$AG$3260)</f>
        <v>#VALUE!</v>
      </c>
      <c r="R513" s="50" t="e">
        <f>SUMIF([1]май2026!$A$5:$A$3260,$A$17:$A$1353,[1]май2026!$AH$5:$AH$3260)</f>
        <v>#VALUE!</v>
      </c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</row>
    <row r="514" spans="1:85" s="8" customFormat="1" ht="15.75" hidden="1" x14ac:dyDescent="0.25">
      <c r="A514" s="27"/>
      <c r="B514" s="8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99"/>
      <c r="N514" s="50"/>
      <c r="O514" s="50"/>
      <c r="P514" s="50"/>
      <c r="Q514" s="50"/>
      <c r="R514" s="50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</row>
    <row r="515" spans="1:85" s="8" customFormat="1" hidden="1" x14ac:dyDescent="0.25">
      <c r="A515" s="56"/>
      <c r="B515" s="55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120"/>
      <c r="N515" s="63"/>
      <c r="O515" s="63"/>
      <c r="P515" s="63"/>
      <c r="Q515" s="63"/>
      <c r="R515" s="63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</row>
    <row r="516" spans="1:85" s="8" customFormat="1" hidden="1" x14ac:dyDescent="0.25">
      <c r="A516" s="56"/>
      <c r="B516" s="55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120"/>
      <c r="N516" s="63"/>
      <c r="O516" s="63"/>
      <c r="P516" s="63"/>
      <c r="Q516" s="63"/>
      <c r="R516" s="63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</row>
    <row r="517" spans="1:85" s="8" customFormat="1" hidden="1" x14ac:dyDescent="0.25">
      <c r="A517" s="56"/>
      <c r="B517" s="55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120"/>
      <c r="N517" s="63"/>
      <c r="O517" s="63"/>
      <c r="P517" s="63"/>
      <c r="Q517" s="63"/>
      <c r="R517" s="63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</row>
    <row r="518" spans="1:85" s="8" customFormat="1" ht="15.75" hidden="1" x14ac:dyDescent="0.25">
      <c r="A518" s="66"/>
      <c r="B518" s="85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119"/>
      <c r="N518" s="71"/>
      <c r="O518" s="71"/>
      <c r="P518" s="71"/>
      <c r="Q518" s="71"/>
      <c r="R518" s="71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</row>
    <row r="519" spans="1:85" s="8" customFormat="1" hidden="1" x14ac:dyDescent="0.25">
      <c r="A519" s="27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99"/>
      <c r="N519" s="50" t="e">
        <f>SUMIF([1]май2026!$A$5:$A$3260,$A$17:$A$1353,[1]май2026!$J$5:$J$3260)</f>
        <v>#VALUE!</v>
      </c>
      <c r="O519" s="50" t="e">
        <f>SUMIF([1]май2026!$A$5:$A$3260,$A$17:$A$1353,[1]май2026!$AE$5:$AE$3260)</f>
        <v>#VALUE!</v>
      </c>
      <c r="P519" s="50" t="e">
        <f>SUMIF([1]май2026!$A$5:$A$3260,$A$17:$A$1353,[1]май2026!$AF$5:$AF$3260)</f>
        <v>#VALUE!</v>
      </c>
      <c r="Q519" s="50" t="e">
        <f>SUMIF([1]май2026!$A$5:$A$3260,$A$17:$A$1353,[1]май2026!$AG$5:$AG$3260)</f>
        <v>#VALUE!</v>
      </c>
      <c r="R519" s="50" t="e">
        <f>SUMIF([1]май2026!$A$5:$A$3260,$A$17:$A$1353,[1]май2026!$AH$5:$AH$3260)</f>
        <v>#VALUE!</v>
      </c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</row>
    <row r="520" spans="1:85" s="8" customFormat="1" hidden="1" x14ac:dyDescent="0.25">
      <c r="A520" s="27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99"/>
      <c r="N520" s="50" t="e">
        <f>SUMIF([1]май2026!$A$5:$A$3260,$A$17:$A$1353,[1]май2026!$J$5:$J$3260)</f>
        <v>#VALUE!</v>
      </c>
      <c r="O520" s="50" t="e">
        <f>SUMIF([1]май2026!$A$5:$A$3260,$A$17:$A$1353,[1]май2026!$AE$5:$AE$3260)</f>
        <v>#VALUE!</v>
      </c>
      <c r="P520" s="50" t="e">
        <f>SUMIF([1]май2026!$A$5:$A$3260,$A$17:$A$1353,[1]май2026!$AF$5:$AF$3260)</f>
        <v>#VALUE!</v>
      </c>
      <c r="Q520" s="50" t="e">
        <f>SUMIF([1]май2026!$A$5:$A$3260,$A$17:$A$1353,[1]май2026!$AG$5:$AG$3260)</f>
        <v>#VALUE!</v>
      </c>
      <c r="R520" s="50" t="e">
        <f>SUMIF([1]май2026!$A$5:$A$3260,$A$17:$A$1353,[1]май2026!$AH$5:$AH$3260)</f>
        <v>#VALUE!</v>
      </c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</row>
    <row r="521" spans="1:85" s="8" customFormat="1" hidden="1" x14ac:dyDescent="0.25">
      <c r="A521" s="27"/>
      <c r="B521" s="111"/>
      <c r="C521" s="54"/>
      <c r="D521" s="2"/>
      <c r="E521" s="2"/>
      <c r="F521" s="2"/>
      <c r="G521" s="2"/>
      <c r="H521" s="2"/>
      <c r="I521" s="2"/>
      <c r="J521" s="2"/>
      <c r="K521" s="2"/>
      <c r="L521" s="2"/>
      <c r="M521" s="99"/>
      <c r="N521" s="50" t="e">
        <f>SUMIF([1]май2026!$A$5:$A$3260,$A$17:$A$1353,[1]май2026!$J$5:$J$3260)</f>
        <v>#VALUE!</v>
      </c>
      <c r="O521" s="50" t="e">
        <f>SUMIF([1]май2026!$A$5:$A$3260,$A$17:$A$1353,[1]май2026!$AE$5:$AE$3260)</f>
        <v>#VALUE!</v>
      </c>
      <c r="P521" s="50" t="e">
        <f>SUMIF([1]май2026!$A$5:$A$3260,$A$17:$A$1353,[1]май2026!$AF$5:$AF$3260)</f>
        <v>#VALUE!</v>
      </c>
      <c r="Q521" s="50" t="e">
        <f>SUMIF([1]май2026!$A$5:$A$3260,$A$17:$A$1353,[1]май2026!$AG$5:$AG$3260)</f>
        <v>#VALUE!</v>
      </c>
      <c r="R521" s="50" t="e">
        <f>SUMIF([1]май2026!$A$5:$A$3260,$A$17:$A$1353,[1]май2026!$AH$5:$AH$3260)</f>
        <v>#VALUE!</v>
      </c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</row>
    <row r="522" spans="1:85" s="8" customFormat="1" hidden="1" x14ac:dyDescent="0.25">
      <c r="A522" s="27"/>
      <c r="B522" s="111"/>
      <c r="C522" s="54"/>
      <c r="D522" s="2"/>
      <c r="E522" s="2"/>
      <c r="F522" s="2"/>
      <c r="G522" s="2"/>
      <c r="H522" s="2"/>
      <c r="I522" s="2"/>
      <c r="J522" s="2"/>
      <c r="K522" s="2"/>
      <c r="L522" s="2"/>
      <c r="M522" s="99"/>
      <c r="N522" s="50" t="e">
        <f>SUMIF([1]май2026!$A$5:$A$3260,$A$17:$A$1353,[1]май2026!$J$5:$J$3260)</f>
        <v>#VALUE!</v>
      </c>
      <c r="O522" s="50" t="e">
        <f>SUMIF([1]май2026!$A$5:$A$3260,$A$17:$A$1353,[1]май2026!$AE$5:$AE$3260)</f>
        <v>#VALUE!</v>
      </c>
      <c r="P522" s="50" t="e">
        <f>SUMIF([1]май2026!$A$5:$A$3260,$A$17:$A$1353,[1]май2026!$AF$5:$AF$3260)</f>
        <v>#VALUE!</v>
      </c>
      <c r="Q522" s="50" t="e">
        <f>SUMIF([1]май2026!$A$5:$A$3260,$A$17:$A$1353,[1]май2026!$AG$5:$AG$3260)</f>
        <v>#VALUE!</v>
      </c>
      <c r="R522" s="50" t="e">
        <f>SUMIF([1]май2026!$A$5:$A$3260,$A$17:$A$1353,[1]май2026!$AH$5:$AH$3260)</f>
        <v>#VALUE!</v>
      </c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</row>
    <row r="523" spans="1:85" s="8" customFormat="1" hidden="1" x14ac:dyDescent="0.25">
      <c r="A523" s="27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99"/>
      <c r="N523" s="50" t="e">
        <f>SUMIF([1]май2026!$A$5:$A$3260,$A$17:$A$1353,[1]май2026!$J$5:$J$3260)</f>
        <v>#VALUE!</v>
      </c>
      <c r="O523" s="50" t="e">
        <f>SUMIF([1]май2026!$A$5:$A$3260,$A$17:$A$1353,[1]май2026!$AE$5:$AE$3260)</f>
        <v>#VALUE!</v>
      </c>
      <c r="P523" s="50" t="e">
        <f>SUMIF([1]май2026!$A$5:$A$3260,$A$17:$A$1353,[1]май2026!$AF$5:$AF$3260)</f>
        <v>#VALUE!</v>
      </c>
      <c r="Q523" s="50" t="e">
        <f>SUMIF([1]май2026!$A$5:$A$3260,$A$17:$A$1353,[1]май2026!$AG$5:$AG$3260)</f>
        <v>#VALUE!</v>
      </c>
      <c r="R523" s="50" t="e">
        <f>SUMIF([1]май2026!$A$5:$A$3260,$A$17:$A$1353,[1]май2026!$AH$5:$AH$3260)</f>
        <v>#VALUE!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</row>
    <row r="524" spans="1:85" s="8" customFormat="1" hidden="1" x14ac:dyDescent="0.25">
      <c r="A524" s="27"/>
      <c r="B524" s="111"/>
      <c r="C524" s="54"/>
      <c r="D524" s="2"/>
      <c r="E524" s="2"/>
      <c r="F524" s="2"/>
      <c r="G524" s="2"/>
      <c r="H524" s="2"/>
      <c r="I524" s="2"/>
      <c r="J524" s="2"/>
      <c r="K524" s="2"/>
      <c r="L524" s="2"/>
      <c r="M524" s="99"/>
      <c r="N524" s="50" t="e">
        <f>SUMIF([1]май2026!$A$5:$A$3260,$A$17:$A$1353,[1]май2026!$J$5:$J$3260)</f>
        <v>#VALUE!</v>
      </c>
      <c r="O524" s="50" t="e">
        <f>SUMIF([1]май2026!$A$5:$A$3260,$A$17:$A$1353,[1]май2026!$AE$5:$AE$3260)</f>
        <v>#VALUE!</v>
      </c>
      <c r="P524" s="50" t="e">
        <f>SUMIF([1]май2026!$A$5:$A$3260,$A$17:$A$1353,[1]май2026!$AF$5:$AF$3260)</f>
        <v>#VALUE!</v>
      </c>
      <c r="Q524" s="50" t="e">
        <f>SUMIF([1]май2026!$A$5:$A$3260,$A$17:$A$1353,[1]май2026!$AG$5:$AG$3260)</f>
        <v>#VALUE!</v>
      </c>
      <c r="R524" s="50" t="e">
        <f>SUMIF([1]май2026!$A$5:$A$3260,$A$17:$A$1353,[1]май2026!$AH$5:$AH$3260)</f>
        <v>#VALUE!</v>
      </c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</row>
    <row r="525" spans="1:85" s="8" customFormat="1" hidden="1" x14ac:dyDescent="0.25">
      <c r="A525" s="27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99"/>
      <c r="N525" s="50" t="e">
        <f>SUMIF([1]май2026!$A$5:$A$3260,$A$17:$A$1353,[1]май2026!$J$5:$J$3260)</f>
        <v>#VALUE!</v>
      </c>
      <c r="O525" s="50" t="e">
        <f>SUMIF([1]май2026!$A$5:$A$3260,$A$17:$A$1353,[1]май2026!$AE$5:$AE$3260)</f>
        <v>#VALUE!</v>
      </c>
      <c r="P525" s="50" t="e">
        <f>SUMIF([1]май2026!$A$5:$A$3260,$A$17:$A$1353,[1]май2026!$AF$5:$AF$3260)</f>
        <v>#VALUE!</v>
      </c>
      <c r="Q525" s="50" t="e">
        <f>SUMIF([1]май2026!$A$5:$A$3260,$A$17:$A$1353,[1]май2026!$AG$5:$AG$3260)</f>
        <v>#VALUE!</v>
      </c>
      <c r="R525" s="50" t="e">
        <f>SUMIF([1]май2026!$A$5:$A$3260,$A$17:$A$1353,[1]май2026!$AH$5:$AH$3260)</f>
        <v>#VALUE!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</row>
    <row r="526" spans="1:85" s="8" customFormat="1" hidden="1" x14ac:dyDescent="0.25">
      <c r="A526" s="27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99"/>
      <c r="N526" s="50" t="e">
        <f>SUMIF([1]май2026!$A$5:$A$3260,$A$17:$A$1353,[1]май2026!$J$5:$J$3260)</f>
        <v>#VALUE!</v>
      </c>
      <c r="O526" s="50" t="e">
        <f>SUMIF([1]май2026!$A$5:$A$3260,$A$17:$A$1353,[1]май2026!$AE$5:$AE$3260)</f>
        <v>#VALUE!</v>
      </c>
      <c r="P526" s="50" t="e">
        <f>SUMIF([1]май2026!$A$5:$A$3260,$A$17:$A$1353,[1]май2026!$AF$5:$AF$3260)</f>
        <v>#VALUE!</v>
      </c>
      <c r="Q526" s="50" t="e">
        <f>SUMIF([1]май2026!$A$5:$A$3260,$A$17:$A$1353,[1]май2026!$AG$5:$AG$3260)</f>
        <v>#VALUE!</v>
      </c>
      <c r="R526" s="50" t="e">
        <f>SUMIF([1]май2026!$A$5:$A$3260,$A$17:$A$1353,[1]май2026!$AH$5:$AH$3260)</f>
        <v>#VALUE!</v>
      </c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</row>
    <row r="527" spans="1:85" s="8" customFormat="1" hidden="1" x14ac:dyDescent="0.25">
      <c r="A527" s="27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99"/>
      <c r="N527" s="50" t="e">
        <f>SUMIF([1]май2026!$A$5:$A$3260,$A$17:$A$1353,[1]май2026!$J$5:$J$3260)</f>
        <v>#VALUE!</v>
      </c>
      <c r="O527" s="50" t="e">
        <f>SUMIF([1]май2026!$A$5:$A$3260,$A$17:$A$1353,[1]май2026!$AE$5:$AE$3260)</f>
        <v>#VALUE!</v>
      </c>
      <c r="P527" s="50" t="e">
        <f>SUMIF([1]май2026!$A$5:$A$3260,$A$17:$A$1353,[1]май2026!$AF$5:$AF$3260)</f>
        <v>#VALUE!</v>
      </c>
      <c r="Q527" s="50" t="e">
        <f>SUMIF([1]май2026!$A$5:$A$3260,$A$17:$A$1353,[1]май2026!$AG$5:$AG$3260)</f>
        <v>#VALUE!</v>
      </c>
      <c r="R527" s="50" t="e">
        <f>SUMIF([1]май2026!$A$5:$A$3260,$A$17:$A$1353,[1]май2026!$AH$5:$AH$3260)</f>
        <v>#VALUE!</v>
      </c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</row>
    <row r="528" spans="1:85" s="8" customFormat="1" hidden="1" x14ac:dyDescent="0.25">
      <c r="A528" s="27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99"/>
      <c r="N528" s="50" t="e">
        <f>SUMIF([1]май2026!$A$5:$A$3260,$A$17:$A$1353,[1]май2026!$J$5:$J$3260)</f>
        <v>#VALUE!</v>
      </c>
      <c r="O528" s="50" t="e">
        <f>SUMIF([1]май2026!$A$5:$A$3260,$A$17:$A$1353,[1]май2026!$AE$5:$AE$3260)</f>
        <v>#VALUE!</v>
      </c>
      <c r="P528" s="50" t="e">
        <f>SUMIF([1]май2026!$A$5:$A$3260,$A$17:$A$1353,[1]май2026!$AF$5:$AF$3260)</f>
        <v>#VALUE!</v>
      </c>
      <c r="Q528" s="50" t="e">
        <f>SUMIF([1]май2026!$A$5:$A$3260,$A$17:$A$1353,[1]май2026!$AG$5:$AG$3260)</f>
        <v>#VALUE!</v>
      </c>
      <c r="R528" s="50" t="e">
        <f>SUMIF([1]май2026!$A$5:$A$3260,$A$17:$A$1353,[1]май2026!$AH$5:$AH$3260)</f>
        <v>#VALUE!</v>
      </c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</row>
    <row r="529" spans="1:85" s="8" customFormat="1" hidden="1" x14ac:dyDescent="0.25">
      <c r="A529" s="56"/>
      <c r="B529" s="55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120"/>
      <c r="N529" s="63" t="e">
        <f>SUMIF([1]май2026!$A$5:$A$3260,$A$17:$A$1353,[1]май2026!$J$5:$J$3260)</f>
        <v>#VALUE!</v>
      </c>
      <c r="O529" s="63" t="e">
        <f>SUMIF([1]май2026!$A$5:$A$3260,$A$17:$A$1353,[1]май2026!$AE$5:$AE$3260)</f>
        <v>#VALUE!</v>
      </c>
      <c r="P529" s="63" t="e">
        <f>SUMIF([1]май2026!$A$5:$A$3260,$A$17:$A$1353,[1]май2026!$AF$5:$AF$3260)</f>
        <v>#VALUE!</v>
      </c>
      <c r="Q529" s="63" t="e">
        <f>SUMIF([1]май2026!$A$5:$A$3260,$A$17:$A$1353,[1]май2026!$AG$5:$AG$3260)</f>
        <v>#VALUE!</v>
      </c>
      <c r="R529" s="63" t="e">
        <f>SUMIF([1]май2026!$A$5:$A$3260,$A$17:$A$1353,[1]май2026!$AH$5:$AH$3260)</f>
        <v>#VALUE!</v>
      </c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</row>
    <row r="530" spans="1:85" s="8" customFormat="1" hidden="1" x14ac:dyDescent="0.25">
      <c r="A530" s="27"/>
      <c r="B530" s="4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53"/>
      <c r="N530" s="60"/>
      <c r="O530" s="60"/>
      <c r="P530" s="60"/>
      <c r="Q530" s="60"/>
      <c r="R530" s="60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8" customFormat="1" hidden="1" x14ac:dyDescent="0.25">
      <c r="A531" s="27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99"/>
      <c r="N531" s="50"/>
      <c r="O531" s="50"/>
      <c r="P531" s="50"/>
      <c r="Q531" s="50"/>
      <c r="R531" s="50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</row>
    <row r="532" spans="1:85" x14ac:dyDescent="0.25">
      <c r="A532" s="27"/>
      <c r="B532" s="4" t="s">
        <v>19</v>
      </c>
      <c r="C532" s="10">
        <v>0</v>
      </c>
      <c r="D532" s="10">
        <v>0</v>
      </c>
      <c r="E532" s="10">
        <v>0</v>
      </c>
      <c r="F532" s="10" t="e">
        <v>#DIV/0!</v>
      </c>
      <c r="G532" s="10">
        <v>0</v>
      </c>
      <c r="H532" s="10">
        <v>0</v>
      </c>
      <c r="I532" s="10">
        <v>0</v>
      </c>
      <c r="J532" s="10">
        <v>0</v>
      </c>
      <c r="K532" s="10" t="e">
        <v>#DIV/0!</v>
      </c>
      <c r="L532" s="10">
        <v>0</v>
      </c>
      <c r="M532" s="53">
        <v>0</v>
      </c>
      <c r="N532" s="60" t="e">
        <f t="shared" ref="N532:R532" si="31">N392+N429+N477+N502+N500+N530</f>
        <v>#VALUE!</v>
      </c>
      <c r="O532" s="60" t="e">
        <f t="shared" si="31"/>
        <v>#VALUE!</v>
      </c>
      <c r="P532" s="60" t="e">
        <f t="shared" si="31"/>
        <v>#VALUE!</v>
      </c>
      <c r="Q532" s="60" t="e">
        <f t="shared" si="31"/>
        <v>#VALUE!</v>
      </c>
      <c r="R532" s="60" t="e">
        <f t="shared" si="31"/>
        <v>#VALUE!</v>
      </c>
    </row>
    <row r="533" spans="1:85" x14ac:dyDescent="0.25">
      <c r="A533" s="27"/>
      <c r="B533" s="4" t="s">
        <v>39</v>
      </c>
      <c r="C533" s="2"/>
      <c r="D533" s="2"/>
      <c r="E533" s="2"/>
      <c r="F533" s="2" t="e">
        <v>#DIV/0!</v>
      </c>
      <c r="G533" s="2"/>
      <c r="H533" s="2"/>
      <c r="I533" s="2"/>
      <c r="J533" s="2"/>
      <c r="K533" s="2" t="e">
        <v>#DIV/0!</v>
      </c>
      <c r="L533" s="2"/>
      <c r="M533" s="99"/>
      <c r="N533" s="61"/>
      <c r="O533" s="61"/>
      <c r="P533" s="61"/>
      <c r="Q533" s="61"/>
      <c r="R533" s="61"/>
    </row>
    <row r="534" spans="1:85" hidden="1" x14ac:dyDescent="0.25">
      <c r="A534" s="27"/>
      <c r="B534" s="4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53"/>
      <c r="N534" s="60" t="e">
        <f t="shared" ref="N534:R534" si="32">SUM(N535:N569)</f>
        <v>#VALUE!</v>
      </c>
      <c r="O534" s="60" t="e">
        <f t="shared" si="32"/>
        <v>#VALUE!</v>
      </c>
      <c r="P534" s="60" t="e">
        <f t="shared" si="32"/>
        <v>#VALUE!</v>
      </c>
      <c r="Q534" s="60" t="e">
        <f t="shared" si="32"/>
        <v>#VALUE!</v>
      </c>
      <c r="R534" s="60" t="e">
        <f t="shared" si="32"/>
        <v>#VALUE!</v>
      </c>
    </row>
    <row r="535" spans="1:85" s="101" customFormat="1" hidden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17"/>
      <c r="N535" s="23"/>
      <c r="O535" s="23"/>
      <c r="P535" s="23"/>
      <c r="Q535" s="23"/>
      <c r="R535" s="23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</row>
    <row r="536" spans="1:85" s="24" customFormat="1" hidden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17"/>
      <c r="N536" s="23"/>
      <c r="O536" s="23"/>
      <c r="P536" s="23"/>
      <c r="Q536" s="23"/>
      <c r="R536" s="23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</row>
    <row r="537" spans="1:85" s="24" customFormat="1" hidden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17"/>
      <c r="N537" s="23"/>
      <c r="O537" s="23"/>
      <c r="P537" s="23"/>
      <c r="Q537" s="23"/>
      <c r="R537" s="23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</row>
    <row r="538" spans="1:85" s="24" customFormat="1" hidden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17"/>
      <c r="N538" s="23"/>
      <c r="O538" s="23"/>
      <c r="P538" s="23"/>
      <c r="Q538" s="23"/>
      <c r="R538" s="23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24" customFormat="1" hidden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17"/>
      <c r="N539" s="23"/>
      <c r="O539" s="23"/>
      <c r="P539" s="23"/>
      <c r="Q539" s="23"/>
      <c r="R539" s="23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</row>
    <row r="540" spans="1:85" s="24" customFormat="1" hidden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17"/>
      <c r="N540" s="23"/>
      <c r="O540" s="23"/>
      <c r="P540" s="23"/>
      <c r="Q540" s="23"/>
      <c r="R540" s="23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</row>
    <row r="541" spans="1:85" s="24" customFormat="1" hidden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17"/>
      <c r="N541" s="23" t="e">
        <f>SUMIF([1]май2026!$A$5:$A$3260,$A$17:$A$1353,[1]май2026!$J$5:$J$3260)</f>
        <v>#VALUE!</v>
      </c>
      <c r="O541" s="23" t="e">
        <f>SUMIF([1]май2026!$A$5:$A$3260,$A$17:$A$1353,[1]май2026!$AE$5:$AE$3260)</f>
        <v>#VALUE!</v>
      </c>
      <c r="P541" s="23" t="e">
        <f>SUMIF([1]май2026!$A$5:$A$3260,$A$17:$A$1353,[1]май2026!$AF$5:$AF$3260)</f>
        <v>#VALUE!</v>
      </c>
      <c r="Q541" s="23" t="e">
        <f>SUMIF([1]май2026!$A$5:$A$3260,$A$17:$A$1353,[1]май2026!$AG$5:$AG$3260)</f>
        <v>#VALUE!</v>
      </c>
      <c r="R541" s="23" t="e">
        <f>SUMIF([1]май2026!$A$5:$A$3260,$A$17:$A$1353,[1]май2026!$AH$5:$AH$3260)</f>
        <v>#VALUE!</v>
      </c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</row>
    <row r="542" spans="1:85" s="24" customFormat="1" hidden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17"/>
      <c r="N542" s="23"/>
      <c r="O542" s="23"/>
      <c r="P542" s="23"/>
      <c r="Q542" s="23"/>
      <c r="R542" s="23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</row>
    <row r="543" spans="1:85" s="24" customFormat="1" hidden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17"/>
      <c r="N543" s="23"/>
      <c r="O543" s="23"/>
      <c r="P543" s="23"/>
      <c r="Q543" s="23"/>
      <c r="R543" s="23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</row>
    <row r="544" spans="1:85" s="24" customFormat="1" hidden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17"/>
      <c r="N544" s="23"/>
      <c r="O544" s="23"/>
      <c r="P544" s="23"/>
      <c r="Q544" s="23"/>
      <c r="R544" s="23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</row>
    <row r="545" spans="1:85" s="24" customFormat="1" hidden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17"/>
      <c r="N545" s="23"/>
      <c r="O545" s="23"/>
      <c r="P545" s="23"/>
      <c r="Q545" s="23"/>
      <c r="R545" s="23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</row>
    <row r="546" spans="1:85" s="24" customFormat="1" hidden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17"/>
      <c r="N546" s="23"/>
      <c r="O546" s="23"/>
      <c r="P546" s="23"/>
      <c r="Q546" s="23"/>
      <c r="R546" s="23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</row>
    <row r="547" spans="1:85" s="24" customFormat="1" hidden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17"/>
      <c r="N547" s="23"/>
      <c r="O547" s="23"/>
      <c r="P547" s="23"/>
      <c r="Q547" s="23"/>
      <c r="R547" s="23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24" customFormat="1" hidden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17"/>
      <c r="N548" s="23"/>
      <c r="O548" s="23"/>
      <c r="P548" s="23"/>
      <c r="Q548" s="23"/>
      <c r="R548" s="23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</row>
    <row r="549" spans="1:85" s="24" customFormat="1" hidden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17"/>
      <c r="N549" s="23"/>
      <c r="O549" s="23"/>
      <c r="P549" s="23"/>
      <c r="Q549" s="23"/>
      <c r="R549" s="23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</row>
    <row r="550" spans="1:85" s="24" customFormat="1" hidden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17"/>
      <c r="N550" s="23"/>
      <c r="O550" s="23"/>
      <c r="P550" s="23"/>
      <c r="Q550" s="23"/>
      <c r="R550" s="23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</row>
    <row r="551" spans="1:85" s="24" customFormat="1" hidden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17"/>
      <c r="N551" s="23"/>
      <c r="O551" s="23"/>
      <c r="P551" s="23"/>
      <c r="Q551" s="23"/>
      <c r="R551" s="23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</row>
    <row r="552" spans="1:85" s="24" customFormat="1" hidden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17"/>
      <c r="N552" s="23"/>
      <c r="O552" s="23"/>
      <c r="P552" s="23"/>
      <c r="Q552" s="23"/>
      <c r="R552" s="23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</row>
    <row r="553" spans="1:85" s="24" customFormat="1" hidden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17"/>
      <c r="N553" s="23"/>
      <c r="O553" s="23"/>
      <c r="P553" s="23"/>
      <c r="Q553" s="23"/>
      <c r="R553" s="23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</row>
    <row r="554" spans="1:85" s="24" customFormat="1" hidden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17"/>
      <c r="N554" s="23"/>
      <c r="O554" s="23"/>
      <c r="P554" s="23"/>
      <c r="Q554" s="23"/>
      <c r="R554" s="23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</row>
    <row r="555" spans="1:85" s="24" customFormat="1" hidden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17"/>
      <c r="N555" s="23"/>
      <c r="O555" s="23"/>
      <c r="P555" s="23"/>
      <c r="Q555" s="23"/>
      <c r="R555" s="23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</row>
    <row r="556" spans="1:85" s="24" customFormat="1" hidden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17"/>
      <c r="N556" s="23"/>
      <c r="O556" s="23"/>
      <c r="P556" s="23"/>
      <c r="Q556" s="23"/>
      <c r="R556" s="23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</row>
    <row r="557" spans="1:85" s="24" customFormat="1" hidden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17"/>
      <c r="N557" s="23"/>
      <c r="O557" s="23"/>
      <c r="P557" s="23"/>
      <c r="Q557" s="23"/>
      <c r="R557" s="23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24" customFormat="1" hidden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17"/>
      <c r="N558" s="23"/>
      <c r="O558" s="23"/>
      <c r="P558" s="23"/>
      <c r="Q558" s="23"/>
      <c r="R558" s="23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</row>
    <row r="559" spans="1:85" s="24" customFormat="1" hidden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17"/>
      <c r="N559" s="23"/>
      <c r="O559" s="23"/>
      <c r="P559" s="23"/>
      <c r="Q559" s="23"/>
      <c r="R559" s="23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</row>
    <row r="560" spans="1:85" s="24" customFormat="1" hidden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17"/>
      <c r="N560" s="23"/>
      <c r="O560" s="23"/>
      <c r="P560" s="23"/>
      <c r="Q560" s="23"/>
      <c r="R560" s="23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</row>
    <row r="561" spans="1:85" s="24" customFormat="1" hidden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17"/>
      <c r="N561" s="23"/>
      <c r="O561" s="23"/>
      <c r="P561" s="23"/>
      <c r="Q561" s="23"/>
      <c r="R561" s="23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</row>
    <row r="562" spans="1:85" s="24" customFormat="1" hidden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17"/>
      <c r="N562" s="23"/>
      <c r="O562" s="23"/>
      <c r="P562" s="23"/>
      <c r="Q562" s="23"/>
      <c r="R562" s="23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</row>
    <row r="563" spans="1:85" s="24" customFormat="1" hidden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17"/>
      <c r="N563" s="23"/>
      <c r="O563" s="23"/>
      <c r="P563" s="23"/>
      <c r="Q563" s="23"/>
      <c r="R563" s="23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</row>
    <row r="564" spans="1:85" s="24" customFormat="1" hidden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17"/>
      <c r="N564" s="23"/>
      <c r="O564" s="23"/>
      <c r="P564" s="23"/>
      <c r="Q564" s="23"/>
      <c r="R564" s="23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</row>
    <row r="565" spans="1:85" s="24" customFormat="1" hidden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17"/>
      <c r="N565" s="23"/>
      <c r="O565" s="23"/>
      <c r="P565" s="23"/>
      <c r="Q565" s="23"/>
      <c r="R565" s="23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</row>
    <row r="566" spans="1:85" s="24" customFormat="1" hidden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17"/>
      <c r="N566" s="23"/>
      <c r="O566" s="23"/>
      <c r="P566" s="23"/>
      <c r="Q566" s="23"/>
      <c r="R566" s="23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</row>
    <row r="567" spans="1:85" s="24" customFormat="1" hidden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17"/>
      <c r="N567" s="23"/>
      <c r="O567" s="23"/>
      <c r="P567" s="23"/>
      <c r="Q567" s="23"/>
      <c r="R567" s="23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</row>
    <row r="568" spans="1:85" s="24" customFormat="1" hidden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17"/>
      <c r="N568" s="23"/>
      <c r="O568" s="23"/>
      <c r="P568" s="23"/>
      <c r="Q568" s="23"/>
      <c r="R568" s="23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</row>
    <row r="569" spans="1:85" s="24" customFormat="1" hidden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17"/>
      <c r="N569" s="23"/>
      <c r="O569" s="23"/>
      <c r="P569" s="23"/>
      <c r="Q569" s="23"/>
      <c r="R569" s="23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</row>
    <row r="570" spans="1:85" s="8" customFormat="1" hidden="1" x14ac:dyDescent="0.25">
      <c r="A570" s="27"/>
      <c r="B570" s="4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53"/>
      <c r="N570" s="60" t="e">
        <f t="shared" ref="N570:R570" si="33">SUM(N572:N578)</f>
        <v>#VALUE!</v>
      </c>
      <c r="O570" s="60" t="e">
        <f t="shared" si="33"/>
        <v>#VALUE!</v>
      </c>
      <c r="P570" s="60" t="e">
        <f t="shared" si="33"/>
        <v>#VALUE!</v>
      </c>
      <c r="Q570" s="60" t="e">
        <f t="shared" si="33"/>
        <v>#VALUE!</v>
      </c>
      <c r="R570" s="60" t="e">
        <f t="shared" si="33"/>
        <v>#VALUE!</v>
      </c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</row>
    <row r="571" spans="1:85" s="8" customFormat="1" ht="15.75" hidden="1" x14ac:dyDescent="0.25">
      <c r="A571" s="66"/>
      <c r="B571" s="85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118"/>
      <c r="N571" s="69"/>
      <c r="O571" s="69"/>
      <c r="P571" s="69"/>
      <c r="Q571" s="69"/>
      <c r="R571" s="69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</row>
    <row r="572" spans="1:85" s="8" customFormat="1" ht="15.75" hidden="1" x14ac:dyDescent="0.25">
      <c r="A572" s="79"/>
      <c r="B572" s="76"/>
      <c r="C572" s="2"/>
      <c r="D572" s="99"/>
      <c r="E572" s="2"/>
      <c r="F572" s="2"/>
      <c r="G572" s="2"/>
      <c r="H572" s="2"/>
      <c r="I572" s="2"/>
      <c r="J572" s="2"/>
      <c r="K572" s="2"/>
      <c r="L572" s="2"/>
      <c r="M572" s="99"/>
      <c r="N572" s="50" t="e">
        <f>SUMIF([1]май2026!$A$5:$A$3260,$A$17:$A$1353,[1]май2026!$J$5:$J$3260)</f>
        <v>#VALUE!</v>
      </c>
      <c r="O572" s="50" t="e">
        <f>SUMIF([1]май2026!$A$5:$A$3260,$A$17:$A$1353,[1]май2026!$AE$5:$AE$3260)</f>
        <v>#VALUE!</v>
      </c>
      <c r="P572" s="50" t="e">
        <f>SUMIF([1]май2026!$A$5:$A$3260,$A$17:$A$1353,[1]май2026!$AF$5:$AF$3260)</f>
        <v>#VALUE!</v>
      </c>
      <c r="Q572" s="50" t="e">
        <f>SUMIF([1]май2026!$A$5:$A$3260,$A$17:$A$1353,[1]май2026!$AG$5:$AG$3260)</f>
        <v>#VALUE!</v>
      </c>
      <c r="R572" s="50" t="e">
        <f>SUMIF([1]май2026!$A$5:$A$3260,$A$17:$A$1353,[1]май2026!$AH$5:$AH$3260)</f>
        <v>#VALUE!</v>
      </c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</row>
    <row r="573" spans="1:85" s="8" customFormat="1" ht="15.75" hidden="1" x14ac:dyDescent="0.25">
      <c r="A573" s="79"/>
      <c r="B573" s="76"/>
      <c r="C573" s="2"/>
      <c r="D573" s="99"/>
      <c r="E573" s="2"/>
      <c r="F573" s="2"/>
      <c r="G573" s="2"/>
      <c r="H573" s="2"/>
      <c r="I573" s="2"/>
      <c r="J573" s="2"/>
      <c r="K573" s="2"/>
      <c r="L573" s="2"/>
      <c r="M573" s="99"/>
      <c r="N573" s="50" t="e">
        <f>SUMIF([1]май2026!$A$5:$A$3260,$A$17:$A$1353,[1]май2026!$J$5:$J$3260)</f>
        <v>#VALUE!</v>
      </c>
      <c r="O573" s="50" t="e">
        <f>SUMIF([1]май2026!$A$5:$A$3260,$A$17:$A$1353,[1]май2026!$AE$5:$AE$3260)</f>
        <v>#VALUE!</v>
      </c>
      <c r="P573" s="50" t="e">
        <f>SUMIF([1]май2026!$A$5:$A$3260,$A$17:$A$1353,[1]май2026!$AF$5:$AF$3260)</f>
        <v>#VALUE!</v>
      </c>
      <c r="Q573" s="50" t="e">
        <f>SUMIF([1]май2026!$A$5:$A$3260,$A$17:$A$1353,[1]май2026!$AG$5:$AG$3260)</f>
        <v>#VALUE!</v>
      </c>
      <c r="R573" s="50" t="e">
        <f>SUMIF([1]май2026!$A$5:$A$3260,$A$17:$A$1353,[1]май2026!$AH$5:$AH$3260)</f>
        <v>#VALUE!</v>
      </c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</row>
    <row r="574" spans="1:85" s="8" customFormat="1" ht="15.75" hidden="1" x14ac:dyDescent="0.25">
      <c r="A574" s="86"/>
      <c r="B574" s="85"/>
      <c r="C574" s="70"/>
      <c r="D574" s="119"/>
      <c r="E574" s="70"/>
      <c r="F574" s="70"/>
      <c r="G574" s="70"/>
      <c r="H574" s="70"/>
      <c r="I574" s="70"/>
      <c r="J574" s="70"/>
      <c r="K574" s="70"/>
      <c r="L574" s="70"/>
      <c r="M574" s="119"/>
      <c r="N574" s="71"/>
      <c r="O574" s="71"/>
      <c r="P574" s="71"/>
      <c r="Q574" s="71"/>
      <c r="R574" s="71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</row>
    <row r="575" spans="1:85" s="8" customFormat="1" hidden="1" x14ac:dyDescent="0.25">
      <c r="A575" s="27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9"/>
      <c r="N575" s="50" t="e">
        <f>SUMIF([1]май2026!$A$5:$A$3260,$A$17:$A$1353,[1]май2026!$J$5:$J$3260)</f>
        <v>#VALUE!</v>
      </c>
      <c r="O575" s="50" t="e">
        <f>SUMIF([1]май2026!$A$5:$A$3260,$A$17:$A$1353,[1]май2026!$AE$5:$AE$3260)</f>
        <v>#VALUE!</v>
      </c>
      <c r="P575" s="50" t="e">
        <f>SUMIF([1]май2026!$A$5:$A$3260,$A$17:$A$1353,[1]май2026!$AF$5:$AF$3260)</f>
        <v>#VALUE!</v>
      </c>
      <c r="Q575" s="50" t="e">
        <f>SUMIF([1]май2026!$A$5:$A$3260,$A$17:$A$1353,[1]май2026!$AG$5:$AG$3260)</f>
        <v>#VALUE!</v>
      </c>
      <c r="R575" s="50" t="e">
        <f>SUMIF([1]май2026!$A$5:$A$3260,$A$17:$A$1353,[1]май2026!$AH$5:$AH$3260)</f>
        <v>#VALUE!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</row>
    <row r="576" spans="1:85" s="8" customFormat="1" hidden="1" x14ac:dyDescent="0.25">
      <c r="A576" s="27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9"/>
      <c r="N576" s="50" t="e">
        <f>SUMIF([1]май2026!$A$5:$A$3260,$A$17:$A$1353,[1]май2026!$J$5:$J$3260)</f>
        <v>#VALUE!</v>
      </c>
      <c r="O576" s="50" t="e">
        <f>SUMIF([1]май2026!$A$5:$A$3260,$A$17:$A$1353,[1]май2026!$AE$5:$AE$3260)</f>
        <v>#VALUE!</v>
      </c>
      <c r="P576" s="50" t="e">
        <f>SUMIF([1]май2026!$A$5:$A$3260,$A$17:$A$1353,[1]май2026!$AF$5:$AF$3260)</f>
        <v>#VALUE!</v>
      </c>
      <c r="Q576" s="50" t="e">
        <f>SUMIF([1]май2026!$A$5:$A$3260,$A$17:$A$1353,[1]май2026!$AG$5:$AG$3260)</f>
        <v>#VALUE!</v>
      </c>
      <c r="R576" s="50" t="e">
        <f>SUMIF([1]май2026!$A$5:$A$3260,$A$17:$A$1353,[1]май2026!$AH$5:$AH$3260)</f>
        <v>#VALUE!</v>
      </c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</row>
    <row r="577" spans="1:85" s="8" customFormat="1" hidden="1" x14ac:dyDescent="0.25">
      <c r="A577" s="27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9"/>
      <c r="N577" s="50" t="e">
        <f>SUMIF([1]май2026!$A$5:$A$3260,$A$17:$A$1353,[1]май2026!$J$5:$J$3260)</f>
        <v>#VALUE!</v>
      </c>
      <c r="O577" s="50" t="e">
        <f>SUMIF([1]май2026!$A$5:$A$3260,$A$17:$A$1353,[1]май2026!$AE$5:$AE$3260)</f>
        <v>#VALUE!</v>
      </c>
      <c r="P577" s="50" t="e">
        <f>SUMIF([1]май2026!$A$5:$A$3260,$A$17:$A$1353,[1]май2026!$AF$5:$AF$3260)</f>
        <v>#VALUE!</v>
      </c>
      <c r="Q577" s="50" t="e">
        <f>SUMIF([1]май2026!$A$5:$A$3260,$A$17:$A$1353,[1]май2026!$AG$5:$AG$3260)</f>
        <v>#VALUE!</v>
      </c>
      <c r="R577" s="50" t="e">
        <f>SUMIF([1]май2026!$A$5:$A$3260,$A$17:$A$1353,[1]май2026!$AH$5:$AH$3260)</f>
        <v>#VALUE!</v>
      </c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</row>
    <row r="578" spans="1:85" s="51" customFormat="1" hidden="1" x14ac:dyDescent="0.25">
      <c r="A578" s="27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99"/>
      <c r="N578" s="50" t="e">
        <f>SUMIF([1]май2026!$A$5:$A$3260,$A$17:$A$1353,[1]май2026!$J$5:$J$3260)</f>
        <v>#VALUE!</v>
      </c>
      <c r="O578" s="50" t="e">
        <f>SUMIF([1]май2026!$A$5:$A$3260,$A$17:$A$1353,[1]май2026!$AE$5:$AE$3260)</f>
        <v>#VALUE!</v>
      </c>
      <c r="P578" s="50" t="e">
        <f>SUMIF([1]май2026!$A$5:$A$3260,$A$17:$A$1353,[1]май2026!$AF$5:$AF$3260)</f>
        <v>#VALUE!</v>
      </c>
      <c r="Q578" s="50" t="e">
        <f>SUMIF([1]май2026!$A$5:$A$3260,$A$17:$A$1353,[1]май2026!$AG$5:$AG$3260)</f>
        <v>#VALUE!</v>
      </c>
      <c r="R578" s="50" t="e">
        <f>SUMIF([1]май2026!$A$5:$A$3260,$A$17:$A$1353,[1]май2026!$AH$5:$AH$3260)</f>
        <v>#VALUE!</v>
      </c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</row>
    <row r="579" spans="1:85" s="8" customFormat="1" hidden="1" x14ac:dyDescent="0.25">
      <c r="A579" s="27"/>
      <c r="B579" s="4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53"/>
      <c r="N579" s="60" t="e">
        <f t="shared" ref="N579:R579" si="34">SUM(N580:N580)</f>
        <v>#VALUE!</v>
      </c>
      <c r="O579" s="60" t="e">
        <f t="shared" si="34"/>
        <v>#VALUE!</v>
      </c>
      <c r="P579" s="60" t="e">
        <f t="shared" si="34"/>
        <v>#VALUE!</v>
      </c>
      <c r="Q579" s="60" t="e">
        <f t="shared" si="34"/>
        <v>#VALUE!</v>
      </c>
      <c r="R579" s="60" t="e">
        <f t="shared" si="34"/>
        <v>#VALUE!</v>
      </c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</row>
    <row r="580" spans="1:85" s="8" customFormat="1" hidden="1" x14ac:dyDescent="0.25">
      <c r="A580" s="27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99"/>
      <c r="N580" s="50" t="e">
        <f>SUMIF([1]май2026!$A$5:$A$3260,$A$17:$A$1353,[1]май2026!$J$5:$J$3260)</f>
        <v>#VALUE!</v>
      </c>
      <c r="O580" s="50" t="e">
        <f>SUMIF([1]май2026!$A$5:$A$3260,$A$17:$A$1353,[1]май2026!$AE$5:$AE$3260)</f>
        <v>#VALUE!</v>
      </c>
      <c r="P580" s="50" t="e">
        <f>SUMIF([1]май2026!$A$5:$A$3260,$A$17:$A$1353,[1]май2026!$AF$5:$AF$3260)</f>
        <v>#VALUE!</v>
      </c>
      <c r="Q580" s="50" t="e">
        <f>SUMIF([1]май2026!$A$5:$A$3260,$A$17:$A$1353,[1]май2026!$AG$5:$AG$3260)</f>
        <v>#VALUE!</v>
      </c>
      <c r="R580" s="50" t="e">
        <f>SUMIF([1]май2026!$A$5:$A$3260,$A$17:$A$1353,[1]май2026!$AH$5:$AH$3260)</f>
        <v>#VALUE!</v>
      </c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8" customFormat="1" hidden="1" x14ac:dyDescent="0.25">
      <c r="A581" s="27"/>
      <c r="B581" s="4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 t="e">
        <f t="shared" ref="N581:R581" si="35">SUM(N583:N604)</f>
        <v>#VALUE!</v>
      </c>
      <c r="O581" s="10" t="e">
        <f t="shared" si="35"/>
        <v>#VALUE!</v>
      </c>
      <c r="P581" s="10" t="e">
        <f t="shared" si="35"/>
        <v>#VALUE!</v>
      </c>
      <c r="Q581" s="10" t="e">
        <f t="shared" si="35"/>
        <v>#VALUE!</v>
      </c>
      <c r="R581" s="10" t="e">
        <f t="shared" si="35"/>
        <v>#VALUE!</v>
      </c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</row>
    <row r="582" spans="1:85" s="8" customFormat="1" ht="15.75" hidden="1" x14ac:dyDescent="0.25">
      <c r="A582" s="66"/>
      <c r="B582" s="85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118"/>
      <c r="N582" s="69"/>
      <c r="O582" s="69"/>
      <c r="P582" s="69"/>
      <c r="Q582" s="69"/>
      <c r="R582" s="69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</row>
    <row r="583" spans="1:85" s="8" customFormat="1" ht="15.75" hidden="1" x14ac:dyDescent="0.25">
      <c r="A583" s="79"/>
      <c r="B583" s="7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9"/>
      <c r="N583" s="50" t="e">
        <f>SUMIF([1]май2026!$A$5:$A$3260,$A$17:$A$1353,[1]май2026!$J$5:$J$3260)</f>
        <v>#VALUE!</v>
      </c>
      <c r="O583" s="50" t="e">
        <f>SUMIF([1]май2026!$A$5:$A$3260,$A$17:$A$1353,[1]май2026!$AE$5:$AE$3260)</f>
        <v>#VALUE!</v>
      </c>
      <c r="P583" s="50" t="e">
        <f>SUMIF([1]май2026!$A$5:$A$3260,$A$17:$A$1353,[1]май2026!$AF$5:$AF$3260)</f>
        <v>#VALUE!</v>
      </c>
      <c r="Q583" s="50" t="e">
        <f>SUMIF([1]май2026!$A$5:$A$3260,$A$17:$A$1353,[1]май2026!$AG$5:$AG$3260)</f>
        <v>#VALUE!</v>
      </c>
      <c r="R583" s="50" t="e">
        <f>SUMIF([1]май2026!$A$5:$A$3260,$A$17:$A$1353,[1]май2026!$AH$5:$AH$3260)</f>
        <v>#VALUE!</v>
      </c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</row>
    <row r="584" spans="1:85" s="8" customFormat="1" ht="15.75" hidden="1" x14ac:dyDescent="0.25">
      <c r="A584" s="79"/>
      <c r="B584" s="7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99"/>
      <c r="N584" s="50" t="e">
        <f>SUMIF([1]май2026!$A$5:$A$3260,$A$17:$A$1353,[1]май2026!$J$5:$J$3260)</f>
        <v>#VALUE!</v>
      </c>
      <c r="O584" s="50" t="e">
        <f>SUMIF([1]май2026!$A$5:$A$3260,$A$17:$A$1353,[1]май2026!$AE$5:$AE$3260)</f>
        <v>#VALUE!</v>
      </c>
      <c r="P584" s="50" t="e">
        <f>SUMIF([1]май2026!$A$5:$A$3260,$A$17:$A$1353,[1]май2026!$AF$5:$AF$3260)</f>
        <v>#VALUE!</v>
      </c>
      <c r="Q584" s="50" t="e">
        <f>SUMIF([1]май2026!$A$5:$A$3260,$A$17:$A$1353,[1]май2026!$AG$5:$AG$3260)</f>
        <v>#VALUE!</v>
      </c>
      <c r="R584" s="50" t="e">
        <f>SUMIF([1]май2026!$A$5:$A$3260,$A$17:$A$1353,[1]май2026!$AH$5:$AH$3260)</f>
        <v>#VALUE!</v>
      </c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</row>
    <row r="585" spans="1:85" s="103" customFormat="1" ht="15.75" hidden="1" x14ac:dyDescent="0.25">
      <c r="A585" s="79"/>
      <c r="B585" s="7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99"/>
      <c r="N585" s="50" t="e">
        <f>SUMIF([1]май2026!$A$5:$A$3260,$A$17:$A$1353,[1]май2026!$J$5:$J$3260)</f>
        <v>#VALUE!</v>
      </c>
      <c r="O585" s="50" t="e">
        <f>SUMIF([1]май2026!$A$5:$A$3260,$A$17:$A$1353,[1]май2026!$AE$5:$AE$3260)</f>
        <v>#VALUE!</v>
      </c>
      <c r="P585" s="50" t="e">
        <f>SUMIF([1]май2026!$A$5:$A$3260,$A$17:$A$1353,[1]май2026!$AF$5:$AF$3260)</f>
        <v>#VALUE!</v>
      </c>
      <c r="Q585" s="50" t="e">
        <f>SUMIF([1]май2026!$A$5:$A$3260,$A$17:$A$1353,[1]май2026!$AG$5:$AG$3260)</f>
        <v>#VALUE!</v>
      </c>
      <c r="R585" s="50" t="e">
        <f>SUMIF([1]май2026!$A$5:$A$3260,$A$17:$A$1353,[1]май2026!$AH$5:$AH$3260)</f>
        <v>#VALUE!</v>
      </c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</row>
    <row r="586" spans="1:85" s="8" customFormat="1" ht="15.75" hidden="1" x14ac:dyDescent="0.25">
      <c r="A586" s="79"/>
      <c r="B586" s="7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9"/>
      <c r="N586" s="50" t="e">
        <f>SUMIF([1]май2026!$A$5:$A$3260,$A$17:$A$1353,[1]май2026!$J$5:$J$3260)</f>
        <v>#VALUE!</v>
      </c>
      <c r="O586" s="50" t="e">
        <f>SUMIF([1]май2026!$A$5:$A$3260,$A$17:$A$1353,[1]май2026!$AE$5:$AE$3260)</f>
        <v>#VALUE!</v>
      </c>
      <c r="P586" s="50" t="e">
        <f>SUMIF([1]май2026!$A$5:$A$3260,$A$17:$A$1353,[1]май2026!$AF$5:$AF$3260)</f>
        <v>#VALUE!</v>
      </c>
      <c r="Q586" s="50" t="e">
        <f>SUMIF([1]май2026!$A$5:$A$3260,$A$17:$A$1353,[1]май2026!$AG$5:$AG$3260)</f>
        <v>#VALUE!</v>
      </c>
      <c r="R586" s="50" t="e">
        <f>SUMIF([1]май2026!$A$5:$A$3260,$A$17:$A$1353,[1]май2026!$AH$5:$AH$3260)</f>
        <v>#VALUE!</v>
      </c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</row>
    <row r="587" spans="1:85" s="8" customFormat="1" ht="15.75" hidden="1" x14ac:dyDescent="0.25">
      <c r="A587" s="79"/>
      <c r="B587" s="7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9"/>
      <c r="N587" s="50" t="e">
        <f>SUMIF([1]май2026!$A$5:$A$3260,$A$17:$A$1353,[1]май2026!$J$5:$J$3260)</f>
        <v>#VALUE!</v>
      </c>
      <c r="O587" s="50" t="e">
        <f>SUMIF([1]май2026!$A$5:$A$3260,$A$17:$A$1353,[1]май2026!$AE$5:$AE$3260)</f>
        <v>#VALUE!</v>
      </c>
      <c r="P587" s="50" t="e">
        <f>SUMIF([1]май2026!$A$5:$A$3260,$A$17:$A$1353,[1]май2026!$AF$5:$AF$3260)</f>
        <v>#VALUE!</v>
      </c>
      <c r="Q587" s="50" t="e">
        <f>SUMIF([1]май2026!$A$5:$A$3260,$A$17:$A$1353,[1]май2026!$AG$5:$AG$3260)</f>
        <v>#VALUE!</v>
      </c>
      <c r="R587" s="50" t="e">
        <f>SUMIF([1]май2026!$A$5:$A$3260,$A$17:$A$1353,[1]май2026!$AH$5:$AH$3260)</f>
        <v>#VALUE!</v>
      </c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8" customFormat="1" ht="15.75" hidden="1" x14ac:dyDescent="0.25">
      <c r="A588" s="79"/>
      <c r="B588" s="7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99"/>
      <c r="N588" s="50"/>
      <c r="O588" s="50"/>
      <c r="P588" s="50"/>
      <c r="Q588" s="50"/>
      <c r="R588" s="50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</row>
    <row r="589" spans="1:85" s="8" customFormat="1" ht="15.75" hidden="1" x14ac:dyDescent="0.25">
      <c r="A589" s="79"/>
      <c r="B589" s="7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99"/>
      <c r="N589" s="50"/>
      <c r="O589" s="50"/>
      <c r="P589" s="50"/>
      <c r="Q589" s="50"/>
      <c r="R589" s="50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</row>
    <row r="590" spans="1:85" s="8" customFormat="1" ht="15.75" hidden="1" x14ac:dyDescent="0.25">
      <c r="A590" s="79"/>
      <c r="B590" s="7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99"/>
      <c r="N590" s="50" t="e">
        <f>SUMIF([1]май2026!$A$5:$A$3260,$A$17:$A$1353,[1]май2026!$J$5:$J$3260)</f>
        <v>#VALUE!</v>
      </c>
      <c r="O590" s="50" t="e">
        <f>SUMIF([1]май2026!$A$5:$A$3260,$A$17:$A$1353,[1]май2026!$AE$5:$AE$3260)</f>
        <v>#VALUE!</v>
      </c>
      <c r="P590" s="50" t="e">
        <f>SUMIF([1]май2026!$A$5:$A$3260,$A$17:$A$1353,[1]май2026!$AF$5:$AF$3260)</f>
        <v>#VALUE!</v>
      </c>
      <c r="Q590" s="50" t="e">
        <f>SUMIF([1]май2026!$A$5:$A$3260,$A$17:$A$1353,[1]май2026!$AG$5:$AG$3260)</f>
        <v>#VALUE!</v>
      </c>
      <c r="R590" s="50" t="e">
        <f>SUMIF([1]май2026!$A$5:$A$3260,$A$17:$A$1353,[1]май2026!$AH$5:$AH$3260)</f>
        <v>#VALUE!</v>
      </c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</row>
    <row r="591" spans="1:85" s="8" customFormat="1" ht="15.75" hidden="1" x14ac:dyDescent="0.25">
      <c r="A591" s="79"/>
      <c r="B591" s="7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9"/>
      <c r="N591" s="50" t="e">
        <f>SUMIF([1]май2026!$A$5:$A$3260,$A$17:$A$1353,[1]май2026!$J$5:$J$3260)</f>
        <v>#VALUE!</v>
      </c>
      <c r="O591" s="50" t="e">
        <f>SUMIF([1]май2026!$A$5:$A$3260,$A$17:$A$1353,[1]май2026!$AE$5:$AE$3260)</f>
        <v>#VALUE!</v>
      </c>
      <c r="P591" s="50" t="e">
        <f>SUMIF([1]май2026!$A$5:$A$3260,$A$17:$A$1353,[1]май2026!$AF$5:$AF$3260)</f>
        <v>#VALUE!</v>
      </c>
      <c r="Q591" s="50" t="e">
        <f>SUMIF([1]май2026!$A$5:$A$3260,$A$17:$A$1353,[1]май2026!$AG$5:$AG$3260)</f>
        <v>#VALUE!</v>
      </c>
      <c r="R591" s="50" t="e">
        <f>SUMIF([1]май2026!$A$5:$A$3260,$A$17:$A$1353,[1]май2026!$AH$5:$AH$3260)</f>
        <v>#VALUE!</v>
      </c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</row>
    <row r="592" spans="1:85" s="8" customFormat="1" ht="15.75" hidden="1" x14ac:dyDescent="0.25">
      <c r="A592" s="79"/>
      <c r="B592" s="7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9"/>
      <c r="N592" s="50" t="e">
        <f>SUMIF([1]май2026!$A$5:$A$3260,$A$17:$A$1353,[1]май2026!$J$5:$J$3260)</f>
        <v>#VALUE!</v>
      </c>
      <c r="O592" s="50" t="e">
        <f>SUMIF([1]май2026!$A$5:$A$3260,$A$17:$A$1353,[1]май2026!$AE$5:$AE$3260)</f>
        <v>#VALUE!</v>
      </c>
      <c r="P592" s="50" t="e">
        <f>SUMIF([1]май2026!$A$5:$A$3260,$A$17:$A$1353,[1]май2026!$AF$5:$AF$3260)</f>
        <v>#VALUE!</v>
      </c>
      <c r="Q592" s="50" t="e">
        <f>SUMIF([1]май2026!$A$5:$A$3260,$A$17:$A$1353,[1]май2026!$AG$5:$AG$3260)</f>
        <v>#VALUE!</v>
      </c>
      <c r="R592" s="50" t="e">
        <f>SUMIF([1]май2026!$A$5:$A$3260,$A$17:$A$1353,[1]май2026!$AH$5:$AH$3260)</f>
        <v>#VALUE!</v>
      </c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</row>
    <row r="593" spans="1:85" s="8" customFormat="1" ht="15.75" hidden="1" x14ac:dyDescent="0.25">
      <c r="A593" s="79"/>
      <c r="B593" s="7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9"/>
      <c r="N593" s="50" t="e">
        <f>SUMIF([1]май2026!$A$5:$A$3260,$A$17:$A$1353,[1]май2026!$J$5:$J$3260)</f>
        <v>#VALUE!</v>
      </c>
      <c r="O593" s="50" t="e">
        <f>SUMIF([1]май2026!$A$5:$A$3260,$A$17:$A$1353,[1]май2026!$AE$5:$AE$3260)</f>
        <v>#VALUE!</v>
      </c>
      <c r="P593" s="50" t="e">
        <f>SUMIF([1]май2026!$A$5:$A$3260,$A$17:$A$1353,[1]май2026!$AF$5:$AF$3260)</f>
        <v>#VALUE!</v>
      </c>
      <c r="Q593" s="50" t="e">
        <f>SUMIF([1]май2026!$A$5:$A$3260,$A$17:$A$1353,[1]май2026!$AG$5:$AG$3260)</f>
        <v>#VALUE!</v>
      </c>
      <c r="R593" s="50" t="e">
        <f>SUMIF([1]май2026!$A$5:$A$3260,$A$17:$A$1353,[1]май2026!$AH$5:$AH$3260)</f>
        <v>#VALUE!</v>
      </c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</row>
    <row r="594" spans="1:85" s="8" customFormat="1" ht="15.75" hidden="1" x14ac:dyDescent="0.25">
      <c r="A594" s="79"/>
      <c r="B594" s="7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9"/>
      <c r="N594" s="50" t="e">
        <f>SUMIF([1]май2026!$A$5:$A$3260,$A$17:$A$1353,[1]май2026!$J$5:$J$3260)</f>
        <v>#VALUE!</v>
      </c>
      <c r="O594" s="50" t="e">
        <f>SUMIF([1]май2026!$A$5:$A$3260,$A$17:$A$1353,[1]май2026!$AE$5:$AE$3260)</f>
        <v>#VALUE!</v>
      </c>
      <c r="P594" s="50" t="e">
        <f>SUMIF([1]май2026!$A$5:$A$3260,$A$17:$A$1353,[1]май2026!$AF$5:$AF$3260)</f>
        <v>#VALUE!</v>
      </c>
      <c r="Q594" s="50" t="e">
        <f>SUMIF([1]май2026!$A$5:$A$3260,$A$17:$A$1353,[1]май2026!$AG$5:$AG$3260)</f>
        <v>#VALUE!</v>
      </c>
      <c r="R594" s="50" t="e">
        <f>SUMIF([1]май2026!$A$5:$A$3260,$A$17:$A$1353,[1]май2026!$AH$5:$AH$3260)</f>
        <v>#VALUE!</v>
      </c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</row>
    <row r="595" spans="1:85" s="8" customFormat="1" ht="15.75" hidden="1" x14ac:dyDescent="0.25">
      <c r="A595" s="86"/>
      <c r="B595" s="85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119"/>
      <c r="N595" s="71"/>
      <c r="O595" s="71"/>
      <c r="P595" s="71"/>
      <c r="Q595" s="71"/>
      <c r="R595" s="71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</row>
    <row r="596" spans="1:85" s="8" customFormat="1" ht="15.75" hidden="1" x14ac:dyDescent="0.25">
      <c r="A596" s="79"/>
      <c r="B596" s="7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9"/>
      <c r="N596" s="50" t="e">
        <f>SUMIF([1]май2026!$A$5:$A$3260,$A$17:$A$1353,[1]май2026!$J$5:$J$3260)</f>
        <v>#VALUE!</v>
      </c>
      <c r="O596" s="50" t="e">
        <f>SUMIF([1]май2026!$A$5:$A$3260,$A$17:$A$1353,[1]май2026!$AE$5:$AE$3260)</f>
        <v>#VALUE!</v>
      </c>
      <c r="P596" s="50" t="e">
        <f>SUMIF([1]май2026!$A$5:$A$3260,$A$17:$A$1353,[1]май2026!$AF$5:$AF$3260)</f>
        <v>#VALUE!</v>
      </c>
      <c r="Q596" s="50" t="e">
        <f>SUMIF([1]май2026!$A$5:$A$3260,$A$17:$A$1353,[1]май2026!$AG$5:$AG$3260)</f>
        <v>#VALUE!</v>
      </c>
      <c r="R596" s="50" t="e">
        <f>SUMIF([1]май2026!$A$5:$A$3260,$A$17:$A$1353,[1]май2026!$AH$5:$AH$3260)</f>
        <v>#VALUE!</v>
      </c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</row>
    <row r="597" spans="1:85" s="8" customFormat="1" ht="15.75" hidden="1" x14ac:dyDescent="0.25">
      <c r="A597" s="79"/>
      <c r="B597" s="7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9"/>
      <c r="N597" s="50" t="e">
        <f>SUMIF([1]май2026!$A$5:$A$3260,$A$17:$A$1353,[1]май2026!$J$5:$J$3260)</f>
        <v>#VALUE!</v>
      </c>
      <c r="O597" s="50" t="e">
        <f>SUMIF([1]май2026!$A$5:$A$3260,$A$17:$A$1353,[1]май2026!$AE$5:$AE$3260)</f>
        <v>#VALUE!</v>
      </c>
      <c r="P597" s="50" t="e">
        <f>SUMIF([1]май2026!$A$5:$A$3260,$A$17:$A$1353,[1]май2026!$AF$5:$AF$3260)</f>
        <v>#VALUE!</v>
      </c>
      <c r="Q597" s="50" t="e">
        <f>SUMIF([1]май2026!$A$5:$A$3260,$A$17:$A$1353,[1]май2026!$AG$5:$AG$3260)</f>
        <v>#VALUE!</v>
      </c>
      <c r="R597" s="50" t="e">
        <f>SUMIF([1]май2026!$A$5:$A$3260,$A$17:$A$1353,[1]май2026!$AH$5:$AH$3260)</f>
        <v>#VALUE!</v>
      </c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</row>
    <row r="598" spans="1:85" s="8" customFormat="1" ht="15.75" hidden="1" x14ac:dyDescent="0.25">
      <c r="A598" s="79"/>
      <c r="B598" s="7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9"/>
      <c r="N598" s="50" t="e">
        <f>SUMIF([1]май2026!$A$5:$A$3260,$A$17:$A$1353,[1]май2026!$J$5:$J$3260)</f>
        <v>#VALUE!</v>
      </c>
      <c r="O598" s="50" t="e">
        <f>SUMIF([1]май2026!$A$5:$A$3260,$A$17:$A$1353,[1]май2026!$AE$5:$AE$3260)</f>
        <v>#VALUE!</v>
      </c>
      <c r="P598" s="50" t="e">
        <f>SUMIF([1]май2026!$A$5:$A$3260,$A$17:$A$1353,[1]май2026!$AF$5:$AF$3260)</f>
        <v>#VALUE!</v>
      </c>
      <c r="Q598" s="50" t="e">
        <f>SUMIF([1]май2026!$A$5:$A$3260,$A$17:$A$1353,[1]май2026!$AG$5:$AG$3260)</f>
        <v>#VALUE!</v>
      </c>
      <c r="R598" s="50" t="e">
        <f>SUMIF([1]май2026!$A$5:$A$3260,$A$17:$A$1353,[1]май2026!$AH$5:$AH$3260)</f>
        <v>#VALUE!</v>
      </c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</row>
    <row r="599" spans="1:85" s="8" customFormat="1" ht="15.75" hidden="1" x14ac:dyDescent="0.25">
      <c r="A599" s="79"/>
      <c r="B599" s="7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9"/>
      <c r="N599" s="50" t="e">
        <f>SUMIF([1]май2026!$A$5:$A$3260,$A$17:$A$1353,[1]май2026!$J$5:$J$3260)</f>
        <v>#VALUE!</v>
      </c>
      <c r="O599" s="50" t="e">
        <f>SUMIF([1]май2026!$A$5:$A$3260,$A$17:$A$1353,[1]май2026!$AE$5:$AE$3260)</f>
        <v>#VALUE!</v>
      </c>
      <c r="P599" s="50" t="e">
        <f>SUMIF([1]май2026!$A$5:$A$3260,$A$17:$A$1353,[1]май2026!$AF$5:$AF$3260)</f>
        <v>#VALUE!</v>
      </c>
      <c r="Q599" s="50" t="e">
        <f>SUMIF([1]май2026!$A$5:$A$3260,$A$17:$A$1353,[1]май2026!$AG$5:$AG$3260)</f>
        <v>#VALUE!</v>
      </c>
      <c r="R599" s="50" t="e">
        <f>SUMIF([1]май2026!$A$5:$A$3260,$A$17:$A$1353,[1]май2026!$AH$5:$AH$3260)</f>
        <v>#VALUE!</v>
      </c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</row>
    <row r="600" spans="1:85" s="8" customFormat="1" ht="15.75" hidden="1" x14ac:dyDescent="0.25">
      <c r="A600" s="79"/>
      <c r="B600" s="7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9"/>
      <c r="N600" s="50" t="e">
        <f>SUMIF([1]май2026!$A$5:$A$3260,$A$17:$A$1353,[1]май2026!$J$5:$J$3260)</f>
        <v>#VALUE!</v>
      </c>
      <c r="O600" s="50" t="e">
        <f>SUMIF([1]май2026!$A$5:$A$3260,$A$17:$A$1353,[1]май2026!$AE$5:$AE$3260)</f>
        <v>#VALUE!</v>
      </c>
      <c r="P600" s="50" t="e">
        <f>SUMIF([1]май2026!$A$5:$A$3260,$A$17:$A$1353,[1]май2026!$AF$5:$AF$3260)</f>
        <v>#VALUE!</v>
      </c>
      <c r="Q600" s="50" t="e">
        <f>SUMIF([1]май2026!$A$5:$A$3260,$A$17:$A$1353,[1]май2026!$AG$5:$AG$3260)</f>
        <v>#VALUE!</v>
      </c>
      <c r="R600" s="50" t="e">
        <f>SUMIF([1]май2026!$A$5:$A$3260,$A$17:$A$1353,[1]май2026!$AH$5:$AH$3260)</f>
        <v>#VALUE!</v>
      </c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</row>
    <row r="601" spans="1:85" s="8" customFormat="1" ht="15.75" hidden="1" x14ac:dyDescent="0.25">
      <c r="A601" s="79"/>
      <c r="B601" s="7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99"/>
      <c r="N601" s="50" t="e">
        <f>SUMIF([1]май2026!$A$5:$A$3260,$A$17:$A$1353,[1]май2026!$J$5:$J$3260)</f>
        <v>#VALUE!</v>
      </c>
      <c r="O601" s="50" t="e">
        <f>SUMIF([1]май2026!$A$5:$A$3260,$A$17:$A$1353,[1]май2026!$AE$5:$AE$3260)</f>
        <v>#VALUE!</v>
      </c>
      <c r="P601" s="50" t="e">
        <f>SUMIF([1]май2026!$A$5:$A$3260,$A$17:$A$1353,[1]май2026!$AF$5:$AF$3260)</f>
        <v>#VALUE!</v>
      </c>
      <c r="Q601" s="50" t="e">
        <f>SUMIF([1]май2026!$A$5:$A$3260,$A$17:$A$1353,[1]май2026!$AG$5:$AG$3260)</f>
        <v>#VALUE!</v>
      </c>
      <c r="R601" s="50" t="e">
        <f>SUMIF([1]май2026!$A$5:$A$3260,$A$17:$A$1353,[1]май2026!$AH$5:$AH$3260)</f>
        <v>#VALUE!</v>
      </c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</row>
    <row r="602" spans="1:85" s="8" customFormat="1" ht="15.75" hidden="1" x14ac:dyDescent="0.25">
      <c r="A602" s="79"/>
      <c r="B602" s="7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99"/>
      <c r="N602" s="50" t="e">
        <f>SUMIF([1]май2026!$A$5:$A$3260,$A$17:$A$1353,[1]май2026!$J$5:$J$3260)</f>
        <v>#VALUE!</v>
      </c>
      <c r="O602" s="50" t="e">
        <f>SUMIF([1]май2026!$A$5:$A$3260,$A$17:$A$1353,[1]май2026!$AE$5:$AE$3260)</f>
        <v>#VALUE!</v>
      </c>
      <c r="P602" s="50" t="e">
        <f>SUMIF([1]май2026!$A$5:$A$3260,$A$17:$A$1353,[1]май2026!$AF$5:$AF$3260)</f>
        <v>#VALUE!</v>
      </c>
      <c r="Q602" s="50" t="e">
        <f>SUMIF([1]май2026!$A$5:$A$3260,$A$17:$A$1353,[1]май2026!$AG$5:$AG$3260)</f>
        <v>#VALUE!</v>
      </c>
      <c r="R602" s="50" t="e">
        <f>SUMIF([1]май2026!$A$5:$A$3260,$A$17:$A$1353,[1]май2026!$AH$5:$AH$3260)</f>
        <v>#VALUE!</v>
      </c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</row>
    <row r="603" spans="1:85" s="8" customFormat="1" ht="15.75" hidden="1" x14ac:dyDescent="0.25">
      <c r="A603" s="86"/>
      <c r="B603" s="85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119"/>
      <c r="N603" s="71"/>
      <c r="O603" s="71"/>
      <c r="P603" s="71"/>
      <c r="Q603" s="71"/>
      <c r="R603" s="71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</row>
    <row r="604" spans="1:85" s="8" customFormat="1" ht="15.75" hidden="1" x14ac:dyDescent="0.25">
      <c r="A604" s="79"/>
      <c r="B604" s="7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9"/>
      <c r="N604" s="50" t="e">
        <f>SUMIF([1]май2026!$A$5:$A$3260,$A$17:$A$1353,[1]май2026!$J$5:$J$3260)</f>
        <v>#VALUE!</v>
      </c>
      <c r="O604" s="50" t="e">
        <f>SUMIF([1]май2026!$A$5:$A$3260,$A$17:$A$1353,[1]май2026!$AE$5:$AE$3260)</f>
        <v>#VALUE!</v>
      </c>
      <c r="P604" s="50" t="e">
        <f>SUMIF([1]май2026!$A$5:$A$3260,$A$17:$A$1353,[1]май2026!$AF$5:$AF$3260)</f>
        <v>#VALUE!</v>
      </c>
      <c r="Q604" s="50" t="e">
        <f>SUMIF([1]май2026!$A$5:$A$3260,$A$17:$A$1353,[1]май2026!$AG$5:$AG$3260)</f>
        <v>#VALUE!</v>
      </c>
      <c r="R604" s="50" t="e">
        <f>SUMIF([1]май2026!$A$5:$A$3260,$A$17:$A$1353,[1]май2026!$AH$5:$AH$3260)</f>
        <v>#VALUE!</v>
      </c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</row>
    <row r="605" spans="1:85" s="8" customFormat="1" hidden="1" x14ac:dyDescent="0.25">
      <c r="A605" s="27"/>
      <c r="B605" s="4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53"/>
      <c r="N605" s="60" t="e">
        <f t="shared" ref="N605:R605" si="36">SUM(N606:N625)</f>
        <v>#VALUE!</v>
      </c>
      <c r="O605" s="60" t="e">
        <f t="shared" si="36"/>
        <v>#VALUE!</v>
      </c>
      <c r="P605" s="60" t="e">
        <f t="shared" si="36"/>
        <v>#VALUE!</v>
      </c>
      <c r="Q605" s="60" t="e">
        <f t="shared" si="36"/>
        <v>#VALUE!</v>
      </c>
      <c r="R605" s="60" t="e">
        <f t="shared" si="36"/>
        <v>#VALUE!</v>
      </c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</row>
    <row r="606" spans="1:85" s="8" customFormat="1" ht="15.75" hidden="1" x14ac:dyDescent="0.25">
      <c r="A606" s="66"/>
      <c r="B606" s="85"/>
      <c r="C606" s="70"/>
      <c r="D606" s="70"/>
      <c r="E606" s="70"/>
      <c r="F606" s="113"/>
      <c r="G606" s="70"/>
      <c r="H606" s="70"/>
      <c r="I606" s="70"/>
      <c r="J606" s="70"/>
      <c r="K606" s="70"/>
      <c r="L606" s="70"/>
      <c r="M606" s="119"/>
      <c r="N606" s="71"/>
      <c r="O606" s="71"/>
      <c r="P606" s="71"/>
      <c r="Q606" s="71"/>
      <c r="R606" s="71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</row>
    <row r="607" spans="1:85" s="8" customFormat="1" ht="15.75" hidden="1" x14ac:dyDescent="0.25">
      <c r="A607" s="79"/>
      <c r="B607" s="7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99"/>
      <c r="N607" s="50" t="e">
        <f>SUMIF([1]май2026!$A$5:$A$3260,$A$17:$A$1353,[1]май2026!$J$5:$J$3260)</f>
        <v>#VALUE!</v>
      </c>
      <c r="O607" s="50" t="e">
        <f>SUMIF([1]май2026!$A$5:$A$3260,$A$17:$A$1353,[1]май2026!$AE$5:$AE$3260)</f>
        <v>#VALUE!</v>
      </c>
      <c r="P607" s="50" t="e">
        <f>SUMIF([1]май2026!$A$5:$A$3260,$A$17:$A$1353,[1]май2026!$AF$5:$AF$3260)</f>
        <v>#VALUE!</v>
      </c>
      <c r="Q607" s="50" t="e">
        <f>SUMIF([1]май2026!$A$5:$A$3260,$A$17:$A$1353,[1]май2026!$AG$5:$AG$3260)</f>
        <v>#VALUE!</v>
      </c>
      <c r="R607" s="50" t="e">
        <f>SUMIF([1]май2026!$A$5:$A$3260,$A$17:$A$1353,[1]май2026!$AH$5:$AH$3260)</f>
        <v>#VALUE!</v>
      </c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</row>
    <row r="608" spans="1:85" s="8" customFormat="1" ht="15.75" hidden="1" x14ac:dyDescent="0.25">
      <c r="A608" s="79"/>
      <c r="B608" s="7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99"/>
      <c r="N608" s="50" t="e">
        <f>SUMIF([1]май2026!$A$5:$A$3260,$A$17:$A$1353,[1]май2026!$J$5:$J$3260)</f>
        <v>#VALUE!</v>
      </c>
      <c r="O608" s="50" t="e">
        <f>SUMIF([1]май2026!$A$5:$A$3260,$A$17:$A$1353,[1]май2026!$AE$5:$AE$3260)</f>
        <v>#VALUE!</v>
      </c>
      <c r="P608" s="50" t="e">
        <f>SUMIF([1]май2026!$A$5:$A$3260,$A$17:$A$1353,[1]май2026!$AF$5:$AF$3260)</f>
        <v>#VALUE!</v>
      </c>
      <c r="Q608" s="50" t="e">
        <f>SUMIF([1]май2026!$A$5:$A$3260,$A$17:$A$1353,[1]май2026!$AG$5:$AG$3260)</f>
        <v>#VALUE!</v>
      </c>
      <c r="R608" s="50" t="e">
        <f>SUMIF([1]май2026!$A$5:$A$3260,$A$17:$A$1353,[1]май2026!$AH$5:$AH$3260)</f>
        <v>#VALUE!</v>
      </c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85" s="8" customFormat="1" ht="15.75" hidden="1" x14ac:dyDescent="0.25">
      <c r="A609" s="72"/>
      <c r="B609" s="76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104"/>
      <c r="N609" s="50" t="e">
        <f>SUMIF([1]май2026!$A$5:$A$3260,$A$17:$A$1353,[1]май2026!$J$5:$J$3260)</f>
        <v>#VALUE!</v>
      </c>
      <c r="O609" s="50" t="e">
        <f>SUMIF([1]май2026!$A$5:$A$3260,$A$17:$A$1353,[1]май2026!$AE$5:$AE$3260)</f>
        <v>#VALUE!</v>
      </c>
      <c r="P609" s="50" t="e">
        <f>SUMIF([1]май2026!$A$5:$A$3260,$A$17:$A$1353,[1]май2026!$AF$5:$AF$3260)</f>
        <v>#VALUE!</v>
      </c>
      <c r="Q609" s="50" t="e">
        <f>SUMIF([1]май2026!$A$5:$A$3260,$A$17:$A$1353,[1]май2026!$AG$5:$AG$3260)</f>
        <v>#VALUE!</v>
      </c>
      <c r="R609" s="50" t="e">
        <f>SUMIF([1]май2026!$A$5:$A$3260,$A$17:$A$1353,[1]май2026!$AH$5:$AH$3260)</f>
        <v>#VALUE!</v>
      </c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</row>
    <row r="610" spans="1:85" s="8" customFormat="1" ht="15.75" hidden="1" x14ac:dyDescent="0.25">
      <c r="A610" s="66"/>
      <c r="B610" s="85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119"/>
      <c r="N610" s="71"/>
      <c r="O610" s="71"/>
      <c r="P610" s="71"/>
      <c r="Q610" s="71"/>
      <c r="R610" s="71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</row>
    <row r="611" spans="1:85" s="8" customFormat="1" ht="15.75" hidden="1" x14ac:dyDescent="0.25">
      <c r="A611" s="79"/>
      <c r="B611" s="7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99"/>
      <c r="N611" s="50" t="e">
        <f>SUMIF([1]май2026!$A$5:$A$3260,$A$17:$A$1353,[1]май2026!$J$5:$J$3260)</f>
        <v>#VALUE!</v>
      </c>
      <c r="O611" s="50" t="e">
        <f>SUMIF([1]май2026!$A$5:$A$3260,$A$17:$A$1353,[1]май2026!$AE$5:$AE$3260)</f>
        <v>#VALUE!</v>
      </c>
      <c r="P611" s="50" t="e">
        <f>SUMIF([1]май2026!$A$5:$A$3260,$A$17:$A$1353,[1]май2026!$AF$5:$AF$3260)</f>
        <v>#VALUE!</v>
      </c>
      <c r="Q611" s="50" t="e">
        <f>SUMIF([1]май2026!$A$5:$A$3260,$A$17:$A$1353,[1]май2026!$AG$5:$AG$3260)</f>
        <v>#VALUE!</v>
      </c>
      <c r="R611" s="50" t="e">
        <f>SUMIF([1]май2026!$A$5:$A$3260,$A$17:$A$1353,[1]май2026!$AH$5:$AH$3260)</f>
        <v>#VALUE!</v>
      </c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</row>
    <row r="612" spans="1:85" s="8" customFormat="1" ht="15.75" hidden="1" x14ac:dyDescent="0.25">
      <c r="A612" s="79"/>
      <c r="B612" s="7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99"/>
      <c r="N612" s="50" t="e">
        <f>SUMIF([1]май2026!$A$5:$A$3260,$A$17:$A$1353,[1]май2026!$J$5:$J$3260)</f>
        <v>#VALUE!</v>
      </c>
      <c r="O612" s="50" t="e">
        <f>SUMIF([1]май2026!$A$5:$A$3260,$A$17:$A$1353,[1]май2026!$AE$5:$AE$3260)</f>
        <v>#VALUE!</v>
      </c>
      <c r="P612" s="50" t="e">
        <f>SUMIF([1]май2026!$A$5:$A$3260,$A$17:$A$1353,[1]май2026!$AF$5:$AF$3260)</f>
        <v>#VALUE!</v>
      </c>
      <c r="Q612" s="50" t="e">
        <f>SUMIF([1]май2026!$A$5:$A$3260,$A$17:$A$1353,[1]май2026!$AG$5:$AG$3260)</f>
        <v>#VALUE!</v>
      </c>
      <c r="R612" s="50" t="e">
        <f>SUMIF([1]май2026!$A$5:$A$3260,$A$17:$A$1353,[1]май2026!$AH$5:$AH$3260)</f>
        <v>#VALUE!</v>
      </c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</row>
    <row r="613" spans="1:85" s="8" customFormat="1" ht="15.75" hidden="1" x14ac:dyDescent="0.25">
      <c r="A613" s="66"/>
      <c r="B613" s="85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119"/>
      <c r="N613" s="71"/>
      <c r="O613" s="71"/>
      <c r="P613" s="71"/>
      <c r="Q613" s="71"/>
      <c r="R613" s="71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</row>
    <row r="614" spans="1:85" s="8" customFormat="1" ht="15.75" hidden="1" x14ac:dyDescent="0.25">
      <c r="A614" s="92"/>
      <c r="B614" s="88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120"/>
      <c r="N614" s="63"/>
      <c r="O614" s="63"/>
      <c r="P614" s="63"/>
      <c r="Q614" s="63"/>
      <c r="R614" s="63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</row>
    <row r="615" spans="1:85" s="8" customFormat="1" ht="15.75" hidden="1" x14ac:dyDescent="0.25">
      <c r="A615" s="86"/>
      <c r="B615" s="85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119"/>
      <c r="N615" s="71"/>
      <c r="O615" s="71"/>
      <c r="P615" s="71"/>
      <c r="Q615" s="71"/>
      <c r="R615" s="71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</row>
    <row r="616" spans="1:85" s="8" customFormat="1" hidden="1" x14ac:dyDescent="0.25">
      <c r="A616" s="27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99"/>
      <c r="N616" s="50" t="e">
        <f>SUMIF([1]май2026!$A$5:$A$3260,$A$17:$A$1353,[1]май2026!$J$5:$J$3260)</f>
        <v>#VALUE!</v>
      </c>
      <c r="O616" s="50" t="e">
        <f>SUMIF([1]май2026!$A$5:$A$3260,$A$17:$A$1353,[1]май2026!$AE$5:$AE$3260)</f>
        <v>#VALUE!</v>
      </c>
      <c r="P616" s="50" t="e">
        <f>SUMIF([1]май2026!$A$5:$A$3260,$A$17:$A$1353,[1]май2026!$AF$5:$AF$3260)</f>
        <v>#VALUE!</v>
      </c>
      <c r="Q616" s="50" t="e">
        <f>SUMIF([1]май2026!$A$5:$A$3260,$A$17:$A$1353,[1]май2026!$AG$5:$AG$3260)</f>
        <v>#VALUE!</v>
      </c>
      <c r="R616" s="50" t="e">
        <f>SUMIF([1]май2026!$A$5:$A$3260,$A$17:$A$1353,[1]май2026!$AH$5:$AH$3260)</f>
        <v>#VALUE!</v>
      </c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</row>
    <row r="617" spans="1:85" s="8" customFormat="1" hidden="1" x14ac:dyDescent="0.25">
      <c r="A617" s="27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99"/>
      <c r="N617" s="50" t="e">
        <f>SUMIF([1]май2026!$A$5:$A$3260,$A$17:$A$1353,[1]май2026!$J$5:$J$3260)</f>
        <v>#VALUE!</v>
      </c>
      <c r="O617" s="50" t="e">
        <f>SUMIF([1]май2026!$A$5:$A$3260,$A$17:$A$1353,[1]май2026!$AE$5:$AE$3260)</f>
        <v>#VALUE!</v>
      </c>
      <c r="P617" s="50" t="e">
        <f>SUMIF([1]май2026!$A$5:$A$3260,$A$17:$A$1353,[1]май2026!$AF$5:$AF$3260)</f>
        <v>#VALUE!</v>
      </c>
      <c r="Q617" s="50" t="e">
        <f>SUMIF([1]май2026!$A$5:$A$3260,$A$17:$A$1353,[1]май2026!$AG$5:$AG$3260)</f>
        <v>#VALUE!</v>
      </c>
      <c r="R617" s="50" t="e">
        <f>SUMIF([1]май2026!$A$5:$A$3260,$A$17:$A$1353,[1]май2026!$AH$5:$AH$3260)</f>
        <v>#VALUE!</v>
      </c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</row>
    <row r="618" spans="1:85" s="8" customFormat="1" hidden="1" x14ac:dyDescent="0.25">
      <c r="A618" s="27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99"/>
      <c r="N618" s="50" t="e">
        <f>SUMIF([1]май2026!$A$5:$A$3260,$A$17:$A$1353,[1]май2026!$J$5:$J$3260)</f>
        <v>#VALUE!</v>
      </c>
      <c r="O618" s="50" t="e">
        <f>SUMIF([1]май2026!$A$5:$A$3260,$A$17:$A$1353,[1]май2026!$AE$5:$AE$3260)</f>
        <v>#VALUE!</v>
      </c>
      <c r="P618" s="50" t="e">
        <f>SUMIF([1]май2026!$A$5:$A$3260,$A$17:$A$1353,[1]май2026!$AF$5:$AF$3260)</f>
        <v>#VALUE!</v>
      </c>
      <c r="Q618" s="50" t="e">
        <f>SUMIF([1]май2026!$A$5:$A$3260,$A$17:$A$1353,[1]май2026!$AG$5:$AG$3260)</f>
        <v>#VALUE!</v>
      </c>
      <c r="R618" s="50" t="e">
        <f>SUMIF([1]май2026!$A$5:$A$3260,$A$17:$A$1353,[1]май2026!$AH$5:$AH$3260)</f>
        <v>#VALUE!</v>
      </c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</row>
    <row r="619" spans="1:85" s="8" customFormat="1" hidden="1" x14ac:dyDescent="0.25">
      <c r="A619" s="27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99"/>
      <c r="N619" s="50" t="e">
        <f>SUMIF([1]май2026!$A$5:$A$3260,$A$17:$A$1353,[1]май2026!$J$5:$J$3260)</f>
        <v>#VALUE!</v>
      </c>
      <c r="O619" s="50" t="e">
        <f>SUMIF([1]май2026!$A$5:$A$3260,$A$17:$A$1353,[1]май2026!$AE$5:$AE$3260)</f>
        <v>#VALUE!</v>
      </c>
      <c r="P619" s="50" t="e">
        <f>SUMIF([1]май2026!$A$5:$A$3260,$A$17:$A$1353,[1]май2026!$AF$5:$AF$3260)</f>
        <v>#VALUE!</v>
      </c>
      <c r="Q619" s="50" t="e">
        <f>SUMIF([1]май2026!$A$5:$A$3260,$A$17:$A$1353,[1]май2026!$AG$5:$AG$3260)</f>
        <v>#VALUE!</v>
      </c>
      <c r="R619" s="50" t="e">
        <f>SUMIF([1]май2026!$A$5:$A$3260,$A$17:$A$1353,[1]май2026!$AH$5:$AH$3260)</f>
        <v>#VALUE!</v>
      </c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</row>
    <row r="620" spans="1:85" s="8" customFormat="1" hidden="1" x14ac:dyDescent="0.25">
      <c r="A620" s="27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99"/>
      <c r="N620" s="50" t="e">
        <f>SUMIF([1]май2026!$A$5:$A$3260,$A$17:$A$1353,[1]май2026!$J$5:$J$3260)</f>
        <v>#VALUE!</v>
      </c>
      <c r="O620" s="50" t="e">
        <f>SUMIF([1]май2026!$A$5:$A$3260,$A$17:$A$1353,[1]май2026!$AE$5:$AE$3260)</f>
        <v>#VALUE!</v>
      </c>
      <c r="P620" s="50" t="e">
        <f>SUMIF([1]май2026!$A$5:$A$3260,$A$17:$A$1353,[1]май2026!$AF$5:$AF$3260)</f>
        <v>#VALUE!</v>
      </c>
      <c r="Q620" s="50" t="e">
        <f>SUMIF([1]май2026!$A$5:$A$3260,$A$17:$A$1353,[1]май2026!$AG$5:$AG$3260)</f>
        <v>#VALUE!</v>
      </c>
      <c r="R620" s="50" t="e">
        <f>SUMIF([1]май2026!$A$5:$A$3260,$A$17:$A$1353,[1]май2026!$AH$5:$AH$3260)</f>
        <v>#VALUE!</v>
      </c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</row>
    <row r="621" spans="1:85" s="8" customFormat="1" hidden="1" x14ac:dyDescent="0.25">
      <c r="A621" s="27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99"/>
      <c r="N621" s="50" t="e">
        <f>SUMIF([1]май2026!$A$5:$A$3260,$A$17:$A$1353,[1]май2026!$J$5:$J$3260)</f>
        <v>#VALUE!</v>
      </c>
      <c r="O621" s="50" t="e">
        <f>SUMIF([1]май2026!$A$5:$A$3260,$A$17:$A$1353,[1]май2026!$AE$5:$AE$3260)</f>
        <v>#VALUE!</v>
      </c>
      <c r="P621" s="50" t="e">
        <f>SUMIF([1]май2026!$A$5:$A$3260,$A$17:$A$1353,[1]май2026!$AF$5:$AF$3260)</f>
        <v>#VALUE!</v>
      </c>
      <c r="Q621" s="50" t="e">
        <f>SUMIF([1]май2026!$A$5:$A$3260,$A$17:$A$1353,[1]май2026!$AG$5:$AG$3260)</f>
        <v>#VALUE!</v>
      </c>
      <c r="R621" s="50" t="e">
        <f>SUMIF([1]май2026!$A$5:$A$3260,$A$17:$A$1353,[1]май2026!$AH$5:$AH$3260)</f>
        <v>#VALUE!</v>
      </c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</row>
    <row r="622" spans="1:85" s="8" customFormat="1" hidden="1" x14ac:dyDescent="0.25">
      <c r="A622" s="27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99"/>
      <c r="N622" s="50" t="e">
        <f>SUMIF([1]май2026!$A$5:$A$3260,$A$17:$A$1353,[1]май2026!$J$5:$J$3260)</f>
        <v>#VALUE!</v>
      </c>
      <c r="O622" s="50" t="e">
        <f>SUMIF([1]май2026!$A$5:$A$3260,$A$17:$A$1353,[1]май2026!$AE$5:$AE$3260)</f>
        <v>#VALUE!</v>
      </c>
      <c r="P622" s="50" t="e">
        <f>SUMIF([1]май2026!$A$5:$A$3260,$A$17:$A$1353,[1]май2026!$AF$5:$AF$3260)</f>
        <v>#VALUE!</v>
      </c>
      <c r="Q622" s="50" t="e">
        <f>SUMIF([1]май2026!$A$5:$A$3260,$A$17:$A$1353,[1]май2026!$AG$5:$AG$3260)</f>
        <v>#VALUE!</v>
      </c>
      <c r="R622" s="50" t="e">
        <f>SUMIF([1]май2026!$A$5:$A$3260,$A$17:$A$1353,[1]май2026!$AH$5:$AH$3260)</f>
        <v>#VALUE!</v>
      </c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</row>
    <row r="623" spans="1:85" s="8" customFormat="1" hidden="1" x14ac:dyDescent="0.25">
      <c r="A623" s="27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99"/>
      <c r="N623" s="50" t="e">
        <f>SUMIF([1]май2026!$A$5:$A$3260,$A$17:$A$1353,[1]май2026!$J$5:$J$3260)</f>
        <v>#VALUE!</v>
      </c>
      <c r="O623" s="50" t="e">
        <f>SUMIF([1]май2026!$A$5:$A$3260,$A$17:$A$1353,[1]май2026!$AE$5:$AE$3260)</f>
        <v>#VALUE!</v>
      </c>
      <c r="P623" s="50" t="e">
        <f>SUMIF([1]май2026!$A$5:$A$3260,$A$17:$A$1353,[1]май2026!$AF$5:$AF$3260)</f>
        <v>#VALUE!</v>
      </c>
      <c r="Q623" s="50" t="e">
        <f>SUMIF([1]май2026!$A$5:$A$3260,$A$17:$A$1353,[1]май2026!$AG$5:$AG$3260)</f>
        <v>#VALUE!</v>
      </c>
      <c r="R623" s="50" t="e">
        <f>SUMIF([1]май2026!$A$5:$A$3260,$A$17:$A$1353,[1]май2026!$AH$5:$AH$3260)</f>
        <v>#VALUE!</v>
      </c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</row>
    <row r="624" spans="1:85" s="100" customFormat="1" hidden="1" x14ac:dyDescent="0.25">
      <c r="A624" s="27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99"/>
      <c r="N624" s="50" t="e">
        <f>SUMIF([1]май2026!$A$5:$A$3260,$A$17:$A$1353,[1]май2026!$J$5:$J$3260)</f>
        <v>#VALUE!</v>
      </c>
      <c r="O624" s="50" t="e">
        <f>SUMIF([1]май2026!$A$5:$A$3260,$A$17:$A$1353,[1]май2026!$AE$5:$AE$3260)</f>
        <v>#VALUE!</v>
      </c>
      <c r="P624" s="50" t="e">
        <f>SUMIF([1]май2026!$A$5:$A$3260,$A$17:$A$1353,[1]май2026!$AF$5:$AF$3260)</f>
        <v>#VALUE!</v>
      </c>
      <c r="Q624" s="50" t="e">
        <f>SUMIF([1]май2026!$A$5:$A$3260,$A$17:$A$1353,[1]май2026!$AG$5:$AG$3260)</f>
        <v>#VALUE!</v>
      </c>
      <c r="R624" s="50" t="e">
        <f>SUMIF([1]май2026!$A$5:$A$3260,$A$17:$A$1353,[1]май2026!$AH$5:$AH$3260)</f>
        <v>#VALUE!</v>
      </c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</row>
    <row r="625" spans="1:85" s="8" customFormat="1" hidden="1" x14ac:dyDescent="0.25">
      <c r="A625" s="27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99"/>
      <c r="N625" s="50" t="e">
        <f>SUMIF([1]май2026!$A$5:$A$3260,$A$17:$A$1353,[1]май2026!$J$5:$J$3260)</f>
        <v>#VALUE!</v>
      </c>
      <c r="O625" s="50" t="e">
        <f>SUMIF([1]май2026!$A$5:$A$3260,$A$17:$A$1353,[1]май2026!$AE$5:$AE$3260)</f>
        <v>#VALUE!</v>
      </c>
      <c r="P625" s="50" t="e">
        <f>SUMIF([1]май2026!$A$5:$A$3260,$A$17:$A$1353,[1]май2026!$AF$5:$AF$3260)</f>
        <v>#VALUE!</v>
      </c>
      <c r="Q625" s="50" t="e">
        <f>SUMIF([1]май2026!$A$5:$A$3260,$A$17:$A$1353,[1]май2026!$AG$5:$AG$3260)</f>
        <v>#VALUE!</v>
      </c>
      <c r="R625" s="50" t="e">
        <f>SUMIF([1]май2026!$A$5:$A$3260,$A$17:$A$1353,[1]май2026!$AH$5:$AH$3260)</f>
        <v>#VALUE!</v>
      </c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</row>
    <row r="626" spans="1:85" x14ac:dyDescent="0.25">
      <c r="A626" s="27"/>
      <c r="B626" s="4" t="s">
        <v>19</v>
      </c>
      <c r="C626" s="10">
        <v>0</v>
      </c>
      <c r="D626" s="10">
        <v>0</v>
      </c>
      <c r="E626" s="10">
        <v>0</v>
      </c>
      <c r="F626" s="10" t="e">
        <v>#DIV/0!</v>
      </c>
      <c r="G626" s="10">
        <v>0</v>
      </c>
      <c r="H626" s="10">
        <v>0</v>
      </c>
      <c r="I626" s="10">
        <v>0</v>
      </c>
      <c r="J626" s="10">
        <v>0</v>
      </c>
      <c r="K626" s="10" t="e">
        <v>#DIV/0!</v>
      </c>
      <c r="L626" s="10">
        <v>0</v>
      </c>
      <c r="M626" s="53">
        <v>0</v>
      </c>
      <c r="N626" s="60" t="e">
        <f t="shared" ref="N626:R626" si="37">N534+N570+N581+N605+N579</f>
        <v>#VALUE!</v>
      </c>
      <c r="O626" s="60" t="e">
        <f t="shared" si="37"/>
        <v>#VALUE!</v>
      </c>
      <c r="P626" s="60" t="e">
        <f t="shared" si="37"/>
        <v>#VALUE!</v>
      </c>
      <c r="Q626" s="60" t="e">
        <f t="shared" si="37"/>
        <v>#VALUE!</v>
      </c>
      <c r="R626" s="60" t="e">
        <f t="shared" si="37"/>
        <v>#VALUE!</v>
      </c>
    </row>
    <row r="627" spans="1:85" x14ac:dyDescent="0.25">
      <c r="A627" s="27"/>
      <c r="B627" s="4" t="s">
        <v>21</v>
      </c>
      <c r="C627" s="2"/>
      <c r="D627" s="2"/>
      <c r="E627" s="2"/>
      <c r="F627" s="2" t="e">
        <v>#DIV/0!</v>
      </c>
      <c r="G627" s="2"/>
      <c r="H627" s="2"/>
      <c r="I627" s="2"/>
      <c r="J627" s="2"/>
      <c r="K627" s="2" t="e">
        <v>#DIV/0!</v>
      </c>
      <c r="L627" s="2"/>
      <c r="M627" s="99"/>
      <c r="N627" s="61"/>
      <c r="O627" s="61"/>
      <c r="P627" s="61"/>
      <c r="Q627" s="61"/>
      <c r="R627" s="61"/>
    </row>
    <row r="628" spans="1:85" s="8" customFormat="1" hidden="1" x14ac:dyDescent="0.25">
      <c r="A628" s="27"/>
      <c r="B628" s="4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53"/>
      <c r="N628" s="60" t="e">
        <f t="shared" ref="N628:R628" si="38">SUM(N629:N631)</f>
        <v>#VALUE!</v>
      </c>
      <c r="O628" s="60" t="e">
        <f t="shared" si="38"/>
        <v>#VALUE!</v>
      </c>
      <c r="P628" s="60" t="e">
        <f t="shared" si="38"/>
        <v>#VALUE!</v>
      </c>
      <c r="Q628" s="60" t="e">
        <f t="shared" si="38"/>
        <v>#VALUE!</v>
      </c>
      <c r="R628" s="60" t="e">
        <f t="shared" si="38"/>
        <v>#VALUE!</v>
      </c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</row>
    <row r="629" spans="1:85" s="8" customFormat="1" hidden="1" x14ac:dyDescent="0.25">
      <c r="A629" s="27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99"/>
      <c r="N629" s="50" t="e">
        <f>SUMIF([1]май2026!$A$5:$A$3260,$A$17:$A$1353,[1]май2026!$J$5:$J$3260)</f>
        <v>#VALUE!</v>
      </c>
      <c r="O629" s="50" t="e">
        <f>SUMIF([1]май2026!$A$5:$A$3260,$A$17:$A$1353,[1]май2026!$AE$5:$AE$3260)</f>
        <v>#VALUE!</v>
      </c>
      <c r="P629" s="50" t="e">
        <f>SUMIF([1]май2026!$A$5:$A$3260,$A$17:$A$1353,[1]май2026!$AF$5:$AF$3260)</f>
        <v>#VALUE!</v>
      </c>
      <c r="Q629" s="50" t="e">
        <f>SUMIF([1]май2026!$A$5:$A$3260,$A$17:$A$1353,[1]май2026!$AG$5:$AG$3260)</f>
        <v>#VALUE!</v>
      </c>
      <c r="R629" s="50" t="e">
        <f>SUMIF([1]май2026!$A$5:$A$3260,$A$17:$A$1353,[1]май2026!$AH$5:$AH$3260)</f>
        <v>#VALUE!</v>
      </c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</row>
    <row r="630" spans="1:85" hidden="1" x14ac:dyDescent="0.25">
      <c r="A630" s="27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99"/>
      <c r="N630" s="50" t="e">
        <f>SUMIF([1]май2026!$A$5:$A$3260,$A$17:$A$1353,[1]май2026!$J$5:$J$3260)</f>
        <v>#VALUE!</v>
      </c>
      <c r="O630" s="50" t="e">
        <f>SUMIF([1]май2026!$A$5:$A$3260,$A$17:$A$1353,[1]май2026!$AE$5:$AE$3260)</f>
        <v>#VALUE!</v>
      </c>
      <c r="P630" s="50" t="e">
        <f>SUMIF([1]май2026!$A$5:$A$3260,$A$17:$A$1353,[1]май2026!$AF$5:$AF$3260)</f>
        <v>#VALUE!</v>
      </c>
      <c r="Q630" s="50" t="e">
        <f>SUMIF([1]май2026!$A$5:$A$3260,$A$17:$A$1353,[1]май2026!$AG$5:$AG$3260)</f>
        <v>#VALUE!</v>
      </c>
      <c r="R630" s="50" t="e">
        <f>SUMIF([1]май2026!$A$5:$A$3260,$A$17:$A$1353,[1]май2026!$AH$5:$AH$3260)</f>
        <v>#VALUE!</v>
      </c>
    </row>
    <row r="631" spans="1:85" hidden="1" x14ac:dyDescent="0.25">
      <c r="A631" s="27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99"/>
      <c r="N631" s="50" t="e">
        <f>SUMIF([1]май2026!$A$5:$A$3260,$A$17:$A$1353,[1]май2026!$J$5:$J$3260)</f>
        <v>#VALUE!</v>
      </c>
      <c r="O631" s="50" t="e">
        <f>SUMIF([1]май2026!$A$5:$A$3260,$A$17:$A$1353,[1]май2026!$AE$5:$AE$3260)</f>
        <v>#VALUE!</v>
      </c>
      <c r="P631" s="50" t="e">
        <f>SUMIF([1]май2026!$A$5:$A$3260,$A$17:$A$1353,[1]май2026!$AF$5:$AF$3260)</f>
        <v>#VALUE!</v>
      </c>
      <c r="Q631" s="50" t="e">
        <f>SUMIF([1]май2026!$A$5:$A$3260,$A$17:$A$1353,[1]май2026!$AG$5:$AG$3260)</f>
        <v>#VALUE!</v>
      </c>
      <c r="R631" s="50" t="e">
        <f>SUMIF([1]май2026!$A$5:$A$3260,$A$17:$A$1353,[1]май2026!$AH$5:$AH$3260)</f>
        <v>#VALUE!</v>
      </c>
    </row>
    <row r="632" spans="1:85" x14ac:dyDescent="0.25">
      <c r="A632" s="34"/>
      <c r="B632" s="17" t="s">
        <v>11</v>
      </c>
      <c r="C632" s="36">
        <v>3.8100000000049477</v>
      </c>
      <c r="D632" s="36">
        <v>32913.299999999996</v>
      </c>
      <c r="E632" s="10">
        <v>32496.83</v>
      </c>
      <c r="F632" s="10">
        <v>98.734645264984081</v>
      </c>
      <c r="G632" s="10">
        <v>416.4699999999948</v>
      </c>
      <c r="H632" s="10">
        <v>6575.3300000000017</v>
      </c>
      <c r="I632" s="10">
        <v>4918.630000000001</v>
      </c>
      <c r="J632" s="10">
        <v>11073.68</v>
      </c>
      <c r="K632" s="10">
        <v>225.13748747110475</v>
      </c>
      <c r="L632" s="10">
        <v>-6155.05</v>
      </c>
      <c r="M632" s="53">
        <v>420.28000000000202</v>
      </c>
      <c r="N632" s="60"/>
      <c r="O632" s="60"/>
      <c r="P632" s="60"/>
      <c r="Q632" s="60"/>
      <c r="R632" s="60"/>
    </row>
    <row r="633" spans="1:85" s="24" customFormat="1" hidden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17"/>
      <c r="N633" s="23"/>
      <c r="O633" s="23"/>
      <c r="P633" s="23"/>
      <c r="Q633" s="23"/>
      <c r="R633" s="23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</row>
    <row r="634" spans="1:85" s="24" customFormat="1" hidden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17"/>
      <c r="N634" s="23"/>
      <c r="O634" s="23"/>
      <c r="P634" s="23"/>
      <c r="Q634" s="23"/>
      <c r="R634" s="23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</row>
    <row r="635" spans="1:85" s="24" customFormat="1" hidden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17"/>
      <c r="N635" s="23"/>
      <c r="O635" s="23"/>
      <c r="P635" s="23"/>
      <c r="Q635" s="23"/>
      <c r="R635" s="23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</row>
    <row r="636" spans="1:85" x14ac:dyDescent="0.25">
      <c r="A636" s="2">
        <v>74114</v>
      </c>
      <c r="B636" s="2" t="s">
        <v>48</v>
      </c>
      <c r="C636" s="2">
        <v>0</v>
      </c>
      <c r="D636" s="2">
        <v>4933.92</v>
      </c>
      <c r="E636" s="2">
        <v>4846.6400000000003</v>
      </c>
      <c r="F636" s="2">
        <v>98.231021175860178</v>
      </c>
      <c r="G636" s="2">
        <v>87.279999999999745</v>
      </c>
      <c r="H636" s="2">
        <v>140.01000000000045</v>
      </c>
      <c r="I636" s="2">
        <v>785.56999999999971</v>
      </c>
      <c r="J636" s="2">
        <v>838.3</v>
      </c>
      <c r="K636" s="2">
        <v>106.7123235357766</v>
      </c>
      <c r="L636" s="2">
        <v>-52.730000000000246</v>
      </c>
      <c r="M636" s="99">
        <v>87.2800000000002</v>
      </c>
      <c r="N636" s="23"/>
      <c r="O636" s="23"/>
      <c r="P636" s="23"/>
      <c r="Q636" s="23"/>
      <c r="R636" s="23"/>
    </row>
    <row r="637" spans="1:85" s="24" customFormat="1" hidden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17"/>
      <c r="N637" s="23"/>
      <c r="O637" s="23"/>
      <c r="P637" s="23"/>
      <c r="Q637" s="23"/>
      <c r="R637" s="23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</row>
    <row r="638" spans="1:85" s="24" customFormat="1" hidden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17"/>
      <c r="N638" s="23"/>
      <c r="O638" s="23"/>
      <c r="P638" s="23"/>
      <c r="Q638" s="23"/>
      <c r="R638" s="23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</row>
    <row r="639" spans="1:85" s="24" customFormat="1" hidden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17"/>
      <c r="N639" s="23"/>
      <c r="O639" s="23"/>
      <c r="P639" s="23"/>
      <c r="Q639" s="23"/>
      <c r="R639" s="23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</row>
    <row r="640" spans="1:85" s="24" customFormat="1" hidden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17"/>
      <c r="N640" s="23"/>
      <c r="O640" s="23"/>
      <c r="P640" s="23"/>
      <c r="Q640" s="23"/>
      <c r="R640" s="23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</row>
    <row r="641" spans="1:85" s="51" customFormat="1" hidden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17"/>
      <c r="N641" s="23"/>
      <c r="O641" s="23"/>
      <c r="P641" s="23"/>
      <c r="Q641" s="23"/>
      <c r="R641" s="23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</row>
    <row r="642" spans="1:85" s="24" customFormat="1" hidden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17"/>
      <c r="N642" s="23"/>
      <c r="O642" s="23"/>
      <c r="P642" s="23"/>
      <c r="Q642" s="23"/>
      <c r="R642" s="23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</row>
    <row r="643" spans="1:85" s="24" customFormat="1" hidden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17"/>
      <c r="N643" s="23"/>
      <c r="O643" s="23"/>
      <c r="P643" s="23"/>
      <c r="Q643" s="23"/>
      <c r="R643" s="23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</row>
    <row r="644" spans="1:85" s="24" customFormat="1" hidden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17"/>
      <c r="N644" s="23"/>
      <c r="O644" s="23"/>
      <c r="P644" s="23"/>
      <c r="Q644" s="23"/>
      <c r="R644" s="23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</row>
    <row r="645" spans="1:85" s="24" customFormat="1" hidden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17"/>
      <c r="N645" s="23"/>
      <c r="O645" s="23"/>
      <c r="P645" s="23"/>
      <c r="Q645" s="23"/>
      <c r="R645" s="23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</row>
    <row r="646" spans="1:85" s="24" customFormat="1" hidden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17"/>
      <c r="N646" s="23"/>
      <c r="O646" s="23"/>
      <c r="P646" s="23"/>
      <c r="Q646" s="23"/>
      <c r="R646" s="23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</row>
    <row r="647" spans="1:85" s="24" customFormat="1" hidden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17"/>
      <c r="N647" s="23"/>
      <c r="O647" s="23"/>
      <c r="P647" s="23"/>
      <c r="Q647" s="23"/>
      <c r="R647" s="23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</row>
    <row r="648" spans="1:85" s="24" customFormat="1" hidden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17"/>
      <c r="N648" s="23"/>
      <c r="O648" s="23"/>
      <c r="P648" s="23"/>
      <c r="Q648" s="23"/>
      <c r="R648" s="23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</row>
    <row r="649" spans="1:85" s="24" customFormat="1" hidden="1" x14ac:dyDescent="0.25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119"/>
      <c r="N649" s="70"/>
      <c r="O649" s="70"/>
      <c r="P649" s="70"/>
      <c r="Q649" s="70"/>
      <c r="R649" s="23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</row>
    <row r="650" spans="1:85" s="52" customFormat="1" hidden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17"/>
      <c r="N650" s="23"/>
      <c r="O650" s="23"/>
      <c r="P650" s="23"/>
      <c r="Q650" s="23"/>
      <c r="R650" s="23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BL650" s="41"/>
      <c r="BM650" s="41"/>
      <c r="BN650" s="41"/>
      <c r="BO650" s="41"/>
      <c r="BP650" s="41"/>
      <c r="BQ650" s="41"/>
      <c r="BR650" s="41"/>
      <c r="BS650" s="41"/>
      <c r="BT650" s="41"/>
      <c r="BU650" s="41"/>
      <c r="BV650" s="41"/>
      <c r="BW650" s="41"/>
      <c r="BX650" s="41"/>
      <c r="BY650" s="41"/>
      <c r="BZ650" s="41"/>
      <c r="CA650" s="41"/>
      <c r="CB650" s="41"/>
      <c r="CC650" s="41"/>
      <c r="CD650" s="41"/>
      <c r="CE650" s="41"/>
      <c r="CF650" s="41"/>
      <c r="CG650" s="41"/>
    </row>
    <row r="651" spans="1:85" s="24" customFormat="1" hidden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17"/>
      <c r="N651" s="23"/>
      <c r="O651" s="23"/>
      <c r="P651" s="23"/>
      <c r="Q651" s="23"/>
      <c r="R651" s="23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</row>
    <row r="652" spans="1:85" s="24" customFormat="1" hidden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17"/>
      <c r="N652" s="23"/>
      <c r="O652" s="23"/>
      <c r="P652" s="23"/>
      <c r="Q652" s="23"/>
      <c r="R652" s="23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</row>
    <row r="653" spans="1:85" s="24" customFormat="1" hidden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17"/>
      <c r="N653" s="23"/>
      <c r="O653" s="23"/>
      <c r="P653" s="23"/>
      <c r="Q653" s="23"/>
      <c r="R653" s="23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</row>
    <row r="654" spans="1:85" s="24" customFormat="1" hidden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17"/>
      <c r="N654" s="23"/>
      <c r="O654" s="23"/>
      <c r="P654" s="23"/>
      <c r="Q654" s="23"/>
      <c r="R654" s="23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</row>
    <row r="655" spans="1:85" s="100" customFormat="1" hidden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17"/>
      <c r="N655" s="23"/>
      <c r="O655" s="23"/>
      <c r="P655" s="23"/>
      <c r="Q655" s="23"/>
      <c r="R655" s="23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</row>
    <row r="656" spans="1:85" s="24" customFormat="1" hidden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17"/>
      <c r="N656" s="23"/>
      <c r="O656" s="23"/>
      <c r="P656" s="23"/>
      <c r="Q656" s="23"/>
      <c r="R656" s="23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</row>
    <row r="657" spans="1:85" s="24" customFormat="1" hidden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17"/>
      <c r="N657" s="23"/>
      <c r="O657" s="23"/>
      <c r="P657" s="23"/>
      <c r="Q657" s="23"/>
      <c r="R657" s="23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</row>
    <row r="658" spans="1:85" s="45" customFormat="1" hidden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17"/>
      <c r="N658" s="23"/>
      <c r="O658" s="23"/>
      <c r="P658" s="23"/>
      <c r="Q658" s="23"/>
      <c r="R658" s="23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</row>
    <row r="659" spans="1:85" s="24" customFormat="1" hidden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17"/>
      <c r="N659" s="23"/>
      <c r="O659" s="23"/>
      <c r="P659" s="23"/>
      <c r="Q659" s="23"/>
      <c r="R659" s="23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</row>
    <row r="660" spans="1:85" s="24" customFormat="1" hidden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17"/>
      <c r="N660" s="23"/>
      <c r="O660" s="23"/>
      <c r="P660" s="23"/>
      <c r="Q660" s="23"/>
      <c r="R660" s="23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</row>
    <row r="661" spans="1:85" ht="15" customHeight="1" x14ac:dyDescent="0.25">
      <c r="A661" s="2">
        <v>7144</v>
      </c>
      <c r="B661" s="134" t="s">
        <v>52</v>
      </c>
      <c r="C661" s="2">
        <v>3.8100000000049477</v>
      </c>
      <c r="D661" s="2">
        <v>27979.379999999997</v>
      </c>
      <c r="E661" s="2">
        <v>27650.190000000002</v>
      </c>
      <c r="F661" s="2">
        <v>98.823454987208464</v>
      </c>
      <c r="G661" s="2">
        <v>329.18999999999505</v>
      </c>
      <c r="H661" s="2">
        <v>6435.3200000000015</v>
      </c>
      <c r="I661" s="2">
        <v>4133.0600000000013</v>
      </c>
      <c r="J661" s="2">
        <v>10235.380000000001</v>
      </c>
      <c r="K661" s="2">
        <v>247.64653791621697</v>
      </c>
      <c r="L661" s="2">
        <v>-6102.32</v>
      </c>
      <c r="M661" s="99">
        <v>333.00000000000182</v>
      </c>
      <c r="N661" s="23"/>
      <c r="O661" s="23"/>
      <c r="P661" s="23"/>
      <c r="Q661" s="23"/>
      <c r="R661" s="23"/>
    </row>
    <row r="662" spans="1:85" s="24" customFormat="1" ht="15" hidden="1" customHeight="1" x14ac:dyDescent="0.25">
      <c r="A662" s="23"/>
      <c r="B662" s="128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17"/>
      <c r="N662" s="23"/>
      <c r="O662" s="23"/>
      <c r="P662" s="23"/>
      <c r="Q662" s="23"/>
      <c r="R662" s="23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</row>
    <row r="663" spans="1:85" s="24" customFormat="1" hidden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17"/>
      <c r="N663" s="23"/>
      <c r="O663" s="23"/>
      <c r="P663" s="23"/>
      <c r="Q663" s="23"/>
      <c r="R663" s="23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</row>
    <row r="664" spans="1:85" hidden="1" x14ac:dyDescent="0.25">
      <c r="A664" s="27"/>
      <c r="B664" s="4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53"/>
      <c r="N664" s="10" t="e">
        <f t="shared" ref="N664:R664" si="39">SUM(N665:N667)</f>
        <v>#VALUE!</v>
      </c>
      <c r="O664" s="10" t="e">
        <f t="shared" si="39"/>
        <v>#VALUE!</v>
      </c>
      <c r="P664" s="10" t="e">
        <f t="shared" si="39"/>
        <v>#VALUE!</v>
      </c>
      <c r="Q664" s="10" t="e">
        <f t="shared" si="39"/>
        <v>#VALUE!</v>
      </c>
      <c r="R664" s="10" t="e">
        <f t="shared" si="39"/>
        <v>#VALUE!</v>
      </c>
    </row>
    <row r="665" spans="1:85" hidden="1" x14ac:dyDescent="0.25">
      <c r="A665" s="27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99"/>
      <c r="N665" s="50" t="e">
        <f>SUMIF([1]май2026!$A$5:$A$3260,$A$17:$A$1353,[1]май2026!$J$5:$J$3260)</f>
        <v>#VALUE!</v>
      </c>
      <c r="O665" s="50" t="e">
        <f>SUMIF([1]май2026!$A$5:$A$3260,$A$17:$A$1353,[1]май2026!$AE$5:$AE$3260)</f>
        <v>#VALUE!</v>
      </c>
      <c r="P665" s="50" t="e">
        <f>SUMIF([1]май2026!$A$5:$A$3260,$A$17:$A$1353,[1]май2026!$AF$5:$AF$3260)</f>
        <v>#VALUE!</v>
      </c>
      <c r="Q665" s="50" t="e">
        <f>SUMIF([1]май2026!$A$5:$A$3260,$A$17:$A$1353,[1]май2026!$AG$5:$AG$3260)</f>
        <v>#VALUE!</v>
      </c>
      <c r="R665" s="50" t="e">
        <f>SUMIF([1]май2026!$A$5:$A$3260,$A$17:$A$1353,[1]май2026!$AH$5:$AH$3260)</f>
        <v>#VALUE!</v>
      </c>
    </row>
    <row r="666" spans="1:85" hidden="1" x14ac:dyDescent="0.25">
      <c r="A666" s="27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99"/>
      <c r="N666" s="50" t="e">
        <f>SUMIF([1]май2026!$A$5:$A$3260,$A$17:$A$1353,[1]май2026!$J$5:$J$3260)</f>
        <v>#VALUE!</v>
      </c>
      <c r="O666" s="50" t="e">
        <f>SUMIF([1]май2026!$A$5:$A$3260,$A$17:$A$1353,[1]май2026!$AE$5:$AE$3260)</f>
        <v>#VALUE!</v>
      </c>
      <c r="P666" s="50" t="e">
        <f>SUMIF([1]май2026!$A$5:$A$3260,$A$17:$A$1353,[1]май2026!$AF$5:$AF$3260)</f>
        <v>#VALUE!</v>
      </c>
      <c r="Q666" s="50" t="e">
        <f>SUMIF([1]май2026!$A$5:$A$3260,$A$17:$A$1353,[1]май2026!$AG$5:$AG$3260)</f>
        <v>#VALUE!</v>
      </c>
      <c r="R666" s="50" t="e">
        <f>SUMIF([1]май2026!$A$5:$A$3260,$A$17:$A$1353,[1]май2026!$AH$5:$AH$3260)</f>
        <v>#VALUE!</v>
      </c>
    </row>
    <row r="667" spans="1:85" s="8" customFormat="1" hidden="1" x14ac:dyDescent="0.25">
      <c r="A667" s="27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99"/>
      <c r="N667" s="50" t="e">
        <f>SUMIF([1]май2026!$A$5:$A$3260,$A$17:$A$1353,[1]май2026!$J$5:$J$3260)</f>
        <v>#VALUE!</v>
      </c>
      <c r="O667" s="50" t="e">
        <f>SUMIF([1]май2026!$A$5:$A$3260,$A$17:$A$1353,[1]май2026!$AE$5:$AE$3260)</f>
        <v>#VALUE!</v>
      </c>
      <c r="P667" s="50" t="e">
        <f>SUMIF([1]май2026!$A$5:$A$3260,$A$17:$A$1353,[1]май2026!$AF$5:$AF$3260)</f>
        <v>#VALUE!</v>
      </c>
      <c r="Q667" s="50" t="e">
        <f>SUMIF([1]май2026!$A$5:$A$3260,$A$17:$A$1353,[1]май2026!$AG$5:$AG$3260)</f>
        <v>#VALUE!</v>
      </c>
      <c r="R667" s="50" t="e">
        <f>SUMIF([1]май2026!$A$5:$A$3260,$A$17:$A$1353,[1]май2026!$AH$5:$AH$3260)</f>
        <v>#VALUE!</v>
      </c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</row>
    <row r="668" spans="1:85" s="8" customFormat="1" hidden="1" x14ac:dyDescent="0.25">
      <c r="A668" s="27"/>
      <c r="B668" s="4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53"/>
      <c r="N668" s="10" t="e">
        <f t="shared" ref="N668:R668" si="40">N669+N670</f>
        <v>#VALUE!</v>
      </c>
      <c r="O668" s="10" t="e">
        <f t="shared" si="40"/>
        <v>#VALUE!</v>
      </c>
      <c r="P668" s="10" t="e">
        <f t="shared" si="40"/>
        <v>#VALUE!</v>
      </c>
      <c r="Q668" s="10" t="e">
        <f t="shared" si="40"/>
        <v>#VALUE!</v>
      </c>
      <c r="R668" s="10" t="e">
        <f t="shared" si="40"/>
        <v>#VALUE!</v>
      </c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</row>
    <row r="669" spans="1:85" s="8" customFormat="1" hidden="1" x14ac:dyDescent="0.25">
      <c r="A669" s="27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99"/>
      <c r="N669" s="50" t="e">
        <f>SUMIF([1]май2026!$A$5:$A$3260,$A$17:$A$1353,[1]май2026!$J$5:$J$3260)</f>
        <v>#VALUE!</v>
      </c>
      <c r="O669" s="50" t="e">
        <f>SUMIF([1]май2026!$A$5:$A$3260,$A$17:$A$1353,[1]май2026!$AE$5:$AE$3260)</f>
        <v>#VALUE!</v>
      </c>
      <c r="P669" s="50" t="e">
        <f>SUMIF([1]май2026!$A$5:$A$3260,$A$17:$A$1353,[1]май2026!$AF$5:$AF$3260)</f>
        <v>#VALUE!</v>
      </c>
      <c r="Q669" s="50" t="e">
        <f>SUMIF([1]май2026!$A$5:$A$3260,$A$17:$A$1353,[1]май2026!$AG$5:$AG$3260)</f>
        <v>#VALUE!</v>
      </c>
      <c r="R669" s="50" t="e">
        <f>SUMIF([1]май2026!$A$5:$A$3260,$A$17:$A$1353,[1]май2026!$AH$5:$AH$3260)</f>
        <v>#VALUE!</v>
      </c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</row>
    <row r="670" spans="1:85" s="8" customFormat="1" hidden="1" x14ac:dyDescent="0.25">
      <c r="A670" s="27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99"/>
      <c r="N670" s="50" t="e">
        <f>SUMIF([1]май2026!$A$5:$A$3260,$A$17:$A$1353,[1]май2026!$J$5:$J$3260)</f>
        <v>#VALUE!</v>
      </c>
      <c r="O670" s="50" t="e">
        <f>SUMIF([1]май2026!$A$5:$A$3260,$A$17:$A$1353,[1]май2026!$AE$5:$AE$3260)</f>
        <v>#VALUE!</v>
      </c>
      <c r="P670" s="50" t="e">
        <f>SUMIF([1]май2026!$A$5:$A$3260,$A$17:$A$1353,[1]май2026!$AF$5:$AF$3260)</f>
        <v>#VALUE!</v>
      </c>
      <c r="Q670" s="50" t="e">
        <f>SUMIF([1]май2026!$A$5:$A$3260,$A$17:$A$1353,[1]май2026!$AG$5:$AG$3260)</f>
        <v>#VALUE!</v>
      </c>
      <c r="R670" s="50" t="e">
        <f>SUMIF([1]май2026!$A$5:$A$3260,$A$17:$A$1353,[1]май2026!$AH$5:$AH$3260)</f>
        <v>#VALUE!</v>
      </c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</row>
    <row r="671" spans="1:85" s="8" customFormat="1" hidden="1" x14ac:dyDescent="0.25">
      <c r="A671" s="27"/>
      <c r="B671" s="4"/>
      <c r="C671" s="4"/>
      <c r="D671" s="10"/>
      <c r="E671" s="10"/>
      <c r="F671" s="10"/>
      <c r="G671" s="10"/>
      <c r="H671" s="10"/>
      <c r="I671" s="10"/>
      <c r="J671" s="10"/>
      <c r="K671" s="10"/>
      <c r="L671" s="10"/>
      <c r="M671" s="53"/>
      <c r="N671" s="60" t="e">
        <f>N672</f>
        <v>#VALUE!</v>
      </c>
      <c r="O671" s="60" t="e">
        <f>O672</f>
        <v>#VALUE!</v>
      </c>
      <c r="P671" s="60" t="e">
        <f>P672</f>
        <v>#VALUE!</v>
      </c>
      <c r="Q671" s="60" t="e">
        <f>Q672</f>
        <v>#VALUE!</v>
      </c>
      <c r="R671" s="60" t="e">
        <f>R672</f>
        <v>#VALUE!</v>
      </c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</row>
    <row r="672" spans="1:85" s="8" customFormat="1" hidden="1" x14ac:dyDescent="0.25">
      <c r="A672" s="27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99"/>
      <c r="N672" s="50" t="e">
        <f>SUMIF([1]май2026!$A$5:$A$3260,$A$17:$A$1353,[1]май2026!$J$5:$J$3260)</f>
        <v>#VALUE!</v>
      </c>
      <c r="O672" s="50" t="e">
        <f>SUMIF([1]май2026!$A$5:$A$3260,$A$17:$A$1353,[1]май2026!$AE$5:$AE$3260)</f>
        <v>#VALUE!</v>
      </c>
      <c r="P672" s="50" t="e">
        <f>SUMIF([1]май2026!$A$5:$A$3260,$A$17:$A$1353,[1]май2026!$AF$5:$AF$3260)</f>
        <v>#VALUE!</v>
      </c>
      <c r="Q672" s="50" t="e">
        <f>SUMIF([1]май2026!$A$5:$A$3260,$A$17:$A$1353,[1]май2026!$AG$5:$AG$3260)</f>
        <v>#VALUE!</v>
      </c>
      <c r="R672" s="50" t="e">
        <f>SUMIF([1]май2026!$A$5:$A$3260,$A$17:$A$1353,[1]май2026!$AH$5:$AH$3260)</f>
        <v>#VALUE!</v>
      </c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</row>
    <row r="673" spans="1:85" s="8" customFormat="1" hidden="1" x14ac:dyDescent="0.25">
      <c r="A673" s="27"/>
      <c r="B673" s="4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53"/>
      <c r="N673" s="60" t="e">
        <f t="shared" ref="N673:R673" si="41">SUM(N675:N684)</f>
        <v>#VALUE!</v>
      </c>
      <c r="O673" s="60" t="e">
        <f t="shared" si="41"/>
        <v>#VALUE!</v>
      </c>
      <c r="P673" s="60" t="e">
        <f t="shared" si="41"/>
        <v>#VALUE!</v>
      </c>
      <c r="Q673" s="60" t="e">
        <f t="shared" si="41"/>
        <v>#VALUE!</v>
      </c>
      <c r="R673" s="60" t="e">
        <f t="shared" si="41"/>
        <v>#VALUE!</v>
      </c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</row>
    <row r="674" spans="1:85" s="8" customFormat="1" ht="15.75" hidden="1" x14ac:dyDescent="0.25">
      <c r="A674" s="66"/>
      <c r="B674" s="85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118"/>
      <c r="N674" s="69"/>
      <c r="O674" s="69"/>
      <c r="P674" s="69"/>
      <c r="Q674" s="69"/>
      <c r="R674" s="69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</row>
    <row r="675" spans="1:85" s="8" customFormat="1" hidden="1" x14ac:dyDescent="0.25">
      <c r="A675" s="27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99"/>
      <c r="N675" s="50"/>
      <c r="O675" s="50"/>
      <c r="P675" s="50"/>
      <c r="Q675" s="50"/>
      <c r="R675" s="50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</row>
    <row r="676" spans="1:85" s="8" customFormat="1" hidden="1" x14ac:dyDescent="0.25">
      <c r="A676" s="27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99"/>
      <c r="N676" s="50"/>
      <c r="O676" s="50"/>
      <c r="P676" s="50"/>
      <c r="Q676" s="50"/>
      <c r="R676" s="50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</row>
    <row r="677" spans="1:85" s="8" customFormat="1" ht="15.75" hidden="1" x14ac:dyDescent="0.25">
      <c r="A677" s="66"/>
      <c r="B677" s="85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119"/>
      <c r="N677" s="71"/>
      <c r="O677" s="71"/>
      <c r="P677" s="71"/>
      <c r="Q677" s="71"/>
      <c r="R677" s="71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</row>
    <row r="678" spans="1:85" s="8" customFormat="1" hidden="1" x14ac:dyDescent="0.25">
      <c r="A678" s="27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99"/>
      <c r="N678" s="50" t="e">
        <f>SUMIF([1]май2026!$A$5:$A$3260,$A$17:$A$1353,[1]май2026!$J$5:$J$3260)</f>
        <v>#VALUE!</v>
      </c>
      <c r="O678" s="50" t="e">
        <f>SUMIF([1]май2026!$A$5:$A$3260,$A$17:$A$1353,[1]май2026!$AE$5:$AE$3260)</f>
        <v>#VALUE!</v>
      </c>
      <c r="P678" s="50" t="e">
        <f>SUMIF([1]май2026!$A$5:$A$3260,$A$17:$A$1353,[1]май2026!$AF$5:$AF$3260)</f>
        <v>#VALUE!</v>
      </c>
      <c r="Q678" s="50" t="e">
        <f>SUMIF([1]май2026!$A$5:$A$3260,$A$17:$A$1353,[1]май2026!$AG$5:$AG$3260)</f>
        <v>#VALUE!</v>
      </c>
      <c r="R678" s="50" t="e">
        <f>SUMIF([1]май2026!$A$5:$A$3260,$A$17:$A$1353,[1]май2026!$AH$5:$AH$3260)</f>
        <v>#VALUE!</v>
      </c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</row>
    <row r="679" spans="1:85" s="8" customFormat="1" hidden="1" x14ac:dyDescent="0.25">
      <c r="A679" s="27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99"/>
      <c r="N679" s="50" t="e">
        <f>SUMIF([1]май2026!$A$5:$A$3260,$A$17:$A$1353,[1]май2026!$J$5:$J$3260)</f>
        <v>#VALUE!</v>
      </c>
      <c r="O679" s="50" t="e">
        <f>SUMIF([1]май2026!$A$5:$A$3260,$A$17:$A$1353,[1]май2026!$AE$5:$AE$3260)</f>
        <v>#VALUE!</v>
      </c>
      <c r="P679" s="50" t="e">
        <f>SUMIF([1]май2026!$A$5:$A$3260,$A$17:$A$1353,[1]май2026!$AF$5:$AF$3260)</f>
        <v>#VALUE!</v>
      </c>
      <c r="Q679" s="50" t="e">
        <f>SUMIF([1]май2026!$A$5:$A$3260,$A$17:$A$1353,[1]май2026!$AG$5:$AG$3260)</f>
        <v>#VALUE!</v>
      </c>
      <c r="R679" s="50" t="e">
        <f>SUMIF([1]май2026!$A$5:$A$3260,$A$17:$A$1353,[1]май2026!$AH$5:$AH$3260)</f>
        <v>#VALUE!</v>
      </c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</row>
    <row r="680" spans="1:85" s="8" customFormat="1" hidden="1" x14ac:dyDescent="0.25">
      <c r="A680" s="27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99"/>
      <c r="N680" s="50" t="e">
        <f>SUMIF([1]май2026!$A$5:$A$3260,$A$17:$A$1353,[1]май2026!$J$5:$J$3260)</f>
        <v>#VALUE!</v>
      </c>
      <c r="O680" s="50" t="e">
        <f>SUMIF([1]май2026!$A$5:$A$3260,$A$17:$A$1353,[1]май2026!$AE$5:$AE$3260)</f>
        <v>#VALUE!</v>
      </c>
      <c r="P680" s="50" t="e">
        <f>SUMIF([1]май2026!$A$5:$A$3260,$A$17:$A$1353,[1]май2026!$AF$5:$AF$3260)</f>
        <v>#VALUE!</v>
      </c>
      <c r="Q680" s="50" t="e">
        <f>SUMIF([1]май2026!$A$5:$A$3260,$A$17:$A$1353,[1]май2026!$AG$5:$AG$3260)</f>
        <v>#VALUE!</v>
      </c>
      <c r="R680" s="50" t="e">
        <f>SUMIF([1]май2026!$A$5:$A$3260,$A$17:$A$1353,[1]май2026!$AH$5:$AH$3260)</f>
        <v>#VALUE!</v>
      </c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</row>
    <row r="681" spans="1:85" s="8" customFormat="1" hidden="1" x14ac:dyDescent="0.25">
      <c r="A681" s="27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99"/>
      <c r="N681" s="50" t="e">
        <f>SUMIF([1]май2026!$A$5:$A$3260,$A$17:$A$1353,[1]май2026!$J$5:$J$3260)</f>
        <v>#VALUE!</v>
      </c>
      <c r="O681" s="50" t="e">
        <f>SUMIF([1]май2026!$A$5:$A$3260,$A$17:$A$1353,[1]май2026!$AE$5:$AE$3260)</f>
        <v>#VALUE!</v>
      </c>
      <c r="P681" s="50" t="e">
        <f>SUMIF([1]май2026!$A$5:$A$3260,$A$17:$A$1353,[1]май2026!$AF$5:$AF$3260)</f>
        <v>#VALUE!</v>
      </c>
      <c r="Q681" s="50" t="e">
        <f>SUMIF([1]май2026!$A$5:$A$3260,$A$17:$A$1353,[1]май2026!$AG$5:$AG$3260)</f>
        <v>#VALUE!</v>
      </c>
      <c r="R681" s="50" t="e">
        <f>SUMIF([1]май2026!$A$5:$A$3260,$A$17:$A$1353,[1]май2026!$AH$5:$AH$3260)</f>
        <v>#VALUE!</v>
      </c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</row>
    <row r="682" spans="1:85" s="8" customFormat="1" hidden="1" x14ac:dyDescent="0.25">
      <c r="A682" s="27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99"/>
      <c r="N682" s="50" t="e">
        <f>SUMIF([1]май2026!$A$5:$A$3260,$A$17:$A$1353,[1]май2026!$J$5:$J$3260)</f>
        <v>#VALUE!</v>
      </c>
      <c r="O682" s="50" t="e">
        <f>SUMIF([1]май2026!$A$5:$A$3260,$A$17:$A$1353,[1]май2026!$AE$5:$AE$3260)</f>
        <v>#VALUE!</v>
      </c>
      <c r="P682" s="50" t="e">
        <f>SUMIF([1]май2026!$A$5:$A$3260,$A$17:$A$1353,[1]май2026!$AF$5:$AF$3260)</f>
        <v>#VALUE!</v>
      </c>
      <c r="Q682" s="50" t="e">
        <f>SUMIF([1]май2026!$A$5:$A$3260,$A$17:$A$1353,[1]май2026!$AG$5:$AG$3260)</f>
        <v>#VALUE!</v>
      </c>
      <c r="R682" s="50" t="e">
        <f>SUMIF([1]май2026!$A$5:$A$3260,$A$17:$A$1353,[1]май2026!$AH$5:$AH$3260)</f>
        <v>#VALUE!</v>
      </c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</row>
    <row r="683" spans="1:85" s="8" customFormat="1" hidden="1" x14ac:dyDescent="0.25">
      <c r="A683" s="27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99"/>
      <c r="N683" s="50" t="e">
        <f>SUMIF([1]май2026!$A$5:$A$3260,$A$17:$A$1353,[1]май2026!$J$5:$J$3260)</f>
        <v>#VALUE!</v>
      </c>
      <c r="O683" s="50" t="e">
        <f>SUMIF([1]май2026!$A$5:$A$3260,$A$17:$A$1353,[1]май2026!$AE$5:$AE$3260)</f>
        <v>#VALUE!</v>
      </c>
      <c r="P683" s="50" t="e">
        <f>SUMIF([1]май2026!$A$5:$A$3260,$A$17:$A$1353,[1]май2026!$AF$5:$AF$3260)</f>
        <v>#VALUE!</v>
      </c>
      <c r="Q683" s="50" t="e">
        <f>SUMIF([1]май2026!$A$5:$A$3260,$A$17:$A$1353,[1]май2026!$AG$5:$AG$3260)</f>
        <v>#VALUE!</v>
      </c>
      <c r="R683" s="50" t="e">
        <f>SUMIF([1]май2026!$A$5:$A$3260,$A$17:$A$1353,[1]май2026!$AH$5:$AH$3260)</f>
        <v>#VALUE!</v>
      </c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</row>
    <row r="684" spans="1:85" s="8" customFormat="1" hidden="1" x14ac:dyDescent="0.25">
      <c r="A684" s="27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99"/>
      <c r="N684" s="50" t="e">
        <f>SUMIF([1]май2026!$A$5:$A$3260,$A$17:$A$1353,[1]май2026!$J$5:$J$3260)</f>
        <v>#VALUE!</v>
      </c>
      <c r="O684" s="50" t="e">
        <f>SUMIF([1]май2026!$A$5:$A$3260,$A$17:$A$1353,[1]май2026!$AE$5:$AE$3260)</f>
        <v>#VALUE!</v>
      </c>
      <c r="P684" s="50" t="e">
        <f>SUMIF([1]май2026!$A$5:$A$3260,$A$17:$A$1353,[1]май2026!$AF$5:$AF$3260)</f>
        <v>#VALUE!</v>
      </c>
      <c r="Q684" s="50" t="e">
        <f>SUMIF([1]май2026!$A$5:$A$3260,$A$17:$A$1353,[1]май2026!$AG$5:$AG$3260)</f>
        <v>#VALUE!</v>
      </c>
      <c r="R684" s="50" t="e">
        <f>SUMIF([1]май2026!$A$5:$A$3260,$A$17:$A$1353,[1]май2026!$AH$5:$AH$3260)</f>
        <v>#VALUE!</v>
      </c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</row>
    <row r="685" spans="1:85" x14ac:dyDescent="0.25">
      <c r="A685" s="27"/>
      <c r="B685" s="17" t="s">
        <v>19</v>
      </c>
      <c r="C685" s="10">
        <v>3.8100000000049477</v>
      </c>
      <c r="D685" s="10">
        <v>32913.299999999996</v>
      </c>
      <c r="E685" s="10">
        <v>32496.83</v>
      </c>
      <c r="F685" s="10">
        <v>98.734645264984081</v>
      </c>
      <c r="G685" s="10">
        <v>416.4699999999948</v>
      </c>
      <c r="H685" s="10">
        <v>6575.3300000000017</v>
      </c>
      <c r="I685" s="10">
        <v>4918.630000000001</v>
      </c>
      <c r="J685" s="10">
        <v>11073.68</v>
      </c>
      <c r="K685" s="10">
        <v>225.13748747110475</v>
      </c>
      <c r="L685" s="10">
        <v>-6155.05</v>
      </c>
      <c r="M685" s="53">
        <v>420.28000000000202</v>
      </c>
      <c r="N685" s="10" t="e">
        <f t="shared" ref="N685:R685" si="42">N673+N664+N632+N628+N671+N668</f>
        <v>#VALUE!</v>
      </c>
      <c r="O685" s="10" t="e">
        <f t="shared" si="42"/>
        <v>#VALUE!</v>
      </c>
      <c r="P685" s="10" t="e">
        <f t="shared" si="42"/>
        <v>#VALUE!</v>
      </c>
      <c r="Q685" s="10" t="e">
        <f t="shared" si="42"/>
        <v>#VALUE!</v>
      </c>
      <c r="R685" s="10" t="e">
        <f t="shared" si="42"/>
        <v>#VALUE!</v>
      </c>
    </row>
    <row r="686" spans="1:85" x14ac:dyDescent="0.25">
      <c r="A686" s="27"/>
      <c r="B686" s="4" t="s">
        <v>22</v>
      </c>
      <c r="C686" s="2"/>
      <c r="D686" s="2"/>
      <c r="E686" s="2"/>
      <c r="F686" s="2" t="e">
        <v>#DIV/0!</v>
      </c>
      <c r="G686" s="2"/>
      <c r="H686" s="2"/>
      <c r="I686" s="2"/>
      <c r="J686" s="2"/>
      <c r="K686" s="2" t="e">
        <v>#DIV/0!</v>
      </c>
      <c r="L686" s="2"/>
      <c r="M686" s="99"/>
      <c r="N686" s="61"/>
      <c r="O686" s="61"/>
      <c r="P686" s="61"/>
      <c r="Q686" s="61"/>
      <c r="R686" s="61"/>
    </row>
    <row r="687" spans="1:85" x14ac:dyDescent="0.25">
      <c r="A687" s="27"/>
      <c r="B687" s="4" t="s">
        <v>11</v>
      </c>
      <c r="C687" s="10">
        <v>1973.9600000000028</v>
      </c>
      <c r="D687" s="10">
        <v>62532.399999999994</v>
      </c>
      <c r="E687" s="10">
        <v>63739.19</v>
      </c>
      <c r="F687" s="10">
        <v>101.92986355873117</v>
      </c>
      <c r="G687" s="10">
        <v>-1206.7900000000009</v>
      </c>
      <c r="H687" s="10">
        <v>538.74000000000069</v>
      </c>
      <c r="I687" s="10">
        <v>5393.75</v>
      </c>
      <c r="J687" s="10">
        <v>5165.32</v>
      </c>
      <c r="K687" s="10">
        <v>95.764913093858624</v>
      </c>
      <c r="L687" s="10">
        <v>228.42999999999984</v>
      </c>
      <c r="M687" s="53">
        <v>767.17000000000053</v>
      </c>
      <c r="N687" s="60"/>
      <c r="O687" s="60"/>
      <c r="P687" s="60"/>
      <c r="Q687" s="60"/>
      <c r="R687" s="60"/>
    </row>
    <row r="688" spans="1:85" s="24" customFormat="1" hidden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17"/>
      <c r="N688" s="23"/>
      <c r="O688" s="23"/>
      <c r="P688" s="23"/>
      <c r="Q688" s="23"/>
      <c r="R688" s="23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</row>
    <row r="689" spans="1:85" s="24" customFormat="1" hidden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17"/>
      <c r="N689" s="23"/>
      <c r="O689" s="23"/>
      <c r="P689" s="23"/>
      <c r="Q689" s="23"/>
      <c r="R689" s="23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</row>
    <row r="690" spans="1:85" s="24" customFormat="1" hidden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17"/>
      <c r="N690" s="23"/>
      <c r="O690" s="23"/>
      <c r="P690" s="23"/>
      <c r="Q690" s="23"/>
      <c r="R690" s="23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</row>
    <row r="691" spans="1:85" s="24" customFormat="1" hidden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17"/>
      <c r="N691" s="23"/>
      <c r="O691" s="23"/>
      <c r="P691" s="23"/>
      <c r="Q691" s="23"/>
      <c r="R691" s="23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</row>
    <row r="692" spans="1:85" s="24" customFormat="1" hidden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17"/>
      <c r="N692" s="23"/>
      <c r="O692" s="23"/>
      <c r="P692" s="23"/>
      <c r="Q692" s="23"/>
      <c r="R692" s="23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</row>
    <row r="693" spans="1:85" s="24" customFormat="1" hidden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17"/>
      <c r="N693" s="23"/>
      <c r="O693" s="23"/>
      <c r="P693" s="23"/>
      <c r="Q693" s="23"/>
      <c r="R693" s="23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</row>
    <row r="694" spans="1:85" s="24" customFormat="1" hidden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17"/>
      <c r="N694" s="23"/>
      <c r="O694" s="23"/>
      <c r="P694" s="23"/>
      <c r="Q694" s="23"/>
      <c r="R694" s="23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</row>
    <row r="695" spans="1:85" s="24" customFormat="1" hidden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17"/>
      <c r="N695" s="23"/>
      <c r="O695" s="23"/>
      <c r="P695" s="23"/>
      <c r="Q695" s="23"/>
      <c r="R695" s="23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</row>
    <row r="696" spans="1:85" s="24" customFormat="1" hidden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17"/>
      <c r="N696" s="23"/>
      <c r="O696" s="23"/>
      <c r="P696" s="23"/>
      <c r="Q696" s="23"/>
      <c r="R696" s="23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</row>
    <row r="697" spans="1:85" s="24" customFormat="1" hidden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17"/>
      <c r="N697" s="23"/>
      <c r="O697" s="23"/>
      <c r="P697" s="23"/>
      <c r="Q697" s="23"/>
      <c r="R697" s="23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</row>
    <row r="698" spans="1:85" s="24" customFormat="1" hidden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17"/>
      <c r="N698" s="23"/>
      <c r="O698" s="23"/>
      <c r="P698" s="23"/>
      <c r="Q698" s="23"/>
      <c r="R698" s="23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</row>
    <row r="699" spans="1:85" s="24" customFormat="1" hidden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17"/>
      <c r="N699" s="23"/>
      <c r="O699" s="23"/>
      <c r="P699" s="23"/>
      <c r="Q699" s="23"/>
      <c r="R699" s="23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</row>
    <row r="700" spans="1:85" s="24" customFormat="1" hidden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17"/>
      <c r="N700" s="23"/>
      <c r="O700" s="23"/>
      <c r="P700" s="23"/>
      <c r="Q700" s="23"/>
      <c r="R700" s="23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</row>
    <row r="701" spans="1:85" s="24" customFormat="1" hidden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17"/>
      <c r="N701" s="23"/>
      <c r="O701" s="23"/>
      <c r="P701" s="23"/>
      <c r="Q701" s="23"/>
      <c r="R701" s="23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</row>
    <row r="702" spans="1:85" s="24" customFormat="1" hidden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17"/>
      <c r="N702" s="23"/>
      <c r="O702" s="23"/>
      <c r="P702" s="23"/>
      <c r="Q702" s="70"/>
      <c r="R702" s="23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</row>
    <row r="703" spans="1:85" s="24" customFormat="1" hidden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17"/>
      <c r="N703" s="23"/>
      <c r="O703" s="23"/>
      <c r="P703" s="23"/>
      <c r="Q703" s="23"/>
      <c r="R703" s="23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</row>
    <row r="704" spans="1:85" s="24" customFormat="1" hidden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17"/>
      <c r="N704" s="23"/>
      <c r="O704" s="23"/>
      <c r="P704" s="23"/>
      <c r="Q704" s="23"/>
      <c r="R704" s="23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</row>
    <row r="705" spans="1:85" s="24" customFormat="1" hidden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17"/>
      <c r="N705" s="23"/>
      <c r="O705" s="23"/>
      <c r="P705" s="23"/>
      <c r="Q705" s="23"/>
      <c r="R705" s="23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</row>
    <row r="706" spans="1:85" s="24" customFormat="1" hidden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17"/>
      <c r="N706" s="23"/>
      <c r="O706" s="23"/>
      <c r="P706" s="23"/>
      <c r="Q706" s="23"/>
      <c r="R706" s="23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</row>
    <row r="707" spans="1:85" s="24" customFormat="1" hidden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17"/>
      <c r="N707" s="23"/>
      <c r="O707" s="23"/>
      <c r="P707" s="23"/>
      <c r="Q707" s="23"/>
      <c r="R707" s="23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</row>
    <row r="708" spans="1:85" s="24" customFormat="1" hidden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17"/>
      <c r="N708" s="23"/>
      <c r="O708" s="23"/>
      <c r="P708" s="23"/>
      <c r="Q708" s="23"/>
      <c r="R708" s="23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</row>
    <row r="709" spans="1:85" s="24" customFormat="1" hidden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17"/>
      <c r="N709" s="23"/>
      <c r="O709" s="23"/>
      <c r="P709" s="23"/>
      <c r="Q709" s="23"/>
      <c r="R709" s="23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</row>
    <row r="710" spans="1:85" x14ac:dyDescent="0.25">
      <c r="A710" s="2">
        <v>6009</v>
      </c>
      <c r="B710" s="2" t="s">
        <v>59</v>
      </c>
      <c r="C710" s="2">
        <v>0</v>
      </c>
      <c r="D710" s="2">
        <v>31557.54</v>
      </c>
      <c r="E710" s="2">
        <v>31387.429999999997</v>
      </c>
      <c r="F710" s="2">
        <v>99.46095291331325</v>
      </c>
      <c r="G710" s="2">
        <v>170.11000000000422</v>
      </c>
      <c r="H710" s="2">
        <v>531.77000000000226</v>
      </c>
      <c r="I710" s="2">
        <v>170.11000000000058</v>
      </c>
      <c r="J710" s="2">
        <v>531.77</v>
      </c>
      <c r="K710" s="2">
        <v>312.60360942919181</v>
      </c>
      <c r="L710" s="2">
        <v>-361.6599999999994</v>
      </c>
      <c r="M710" s="99">
        <v>170.11000000000286</v>
      </c>
      <c r="N710" s="23"/>
      <c r="O710" s="23"/>
      <c r="P710" s="23"/>
      <c r="Q710" s="23"/>
      <c r="R710" s="23"/>
    </row>
    <row r="711" spans="1:85" s="24" customFormat="1" hidden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17"/>
      <c r="N711" s="23"/>
      <c r="O711" s="23"/>
      <c r="P711" s="23"/>
      <c r="Q711" s="23"/>
      <c r="R711" s="23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</row>
    <row r="712" spans="1:85" s="101" customFormat="1" hidden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17"/>
      <c r="N712" s="23"/>
      <c r="O712" s="23"/>
      <c r="P712" s="23"/>
      <c r="Q712" s="23"/>
      <c r="R712" s="23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</row>
    <row r="713" spans="1:85" s="101" customFormat="1" hidden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17"/>
      <c r="N713" s="23"/>
      <c r="O713" s="23"/>
      <c r="P713" s="23"/>
      <c r="Q713" s="23"/>
      <c r="R713" s="23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</row>
    <row r="714" spans="1:85" s="24" customFormat="1" hidden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17"/>
      <c r="N714" s="23"/>
      <c r="O714" s="23"/>
      <c r="P714" s="23"/>
      <c r="Q714" s="23"/>
      <c r="R714" s="23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</row>
    <row r="715" spans="1:85" s="24" customFormat="1" hidden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17"/>
      <c r="N715" s="23"/>
      <c r="O715" s="23"/>
      <c r="P715" s="23"/>
      <c r="Q715" s="23"/>
      <c r="R715" s="23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</row>
    <row r="716" spans="1:85" s="24" customFormat="1" hidden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17"/>
      <c r="N716" s="23"/>
      <c r="O716" s="23"/>
      <c r="P716" s="23"/>
      <c r="Q716" s="23"/>
      <c r="R716" s="23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</row>
    <row r="717" spans="1:85" s="24" customFormat="1" hidden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17"/>
      <c r="N717" s="23"/>
      <c r="O717" s="23"/>
      <c r="P717" s="23"/>
      <c r="Q717" s="23"/>
      <c r="R717" s="23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</row>
    <row r="718" spans="1:85" s="24" customFormat="1" hidden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17"/>
      <c r="N718" s="23"/>
      <c r="O718" s="23"/>
      <c r="P718" s="23"/>
      <c r="Q718" s="23"/>
      <c r="R718" s="23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</row>
    <row r="719" spans="1:85" x14ac:dyDescent="0.25">
      <c r="A719" s="2">
        <v>3658</v>
      </c>
      <c r="B719" s="2" t="s">
        <v>58</v>
      </c>
      <c r="C719" s="2">
        <v>1973.9600000000028</v>
      </c>
      <c r="D719" s="2">
        <v>30974.859999999997</v>
      </c>
      <c r="E719" s="2">
        <v>32351.760000000002</v>
      </c>
      <c r="F719" s="2">
        <v>104.44521783149303</v>
      </c>
      <c r="G719" s="2">
        <v>-1376.9000000000051</v>
      </c>
      <c r="H719" s="2">
        <v>6.9699999999984357</v>
      </c>
      <c r="I719" s="2">
        <v>5223.6399999999994</v>
      </c>
      <c r="J719" s="2">
        <v>4633.55</v>
      </c>
      <c r="K719" s="2">
        <v>88.703471142728077</v>
      </c>
      <c r="L719" s="2">
        <v>590.08999999999924</v>
      </c>
      <c r="M719" s="99">
        <v>597.05999999999767</v>
      </c>
      <c r="N719" s="23"/>
      <c r="O719" s="23"/>
      <c r="P719" s="23"/>
      <c r="Q719" s="23"/>
      <c r="R719" s="23"/>
    </row>
    <row r="720" spans="1:85" s="24" customFormat="1" hidden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17"/>
      <c r="N720" s="23"/>
      <c r="O720" s="23"/>
      <c r="P720" s="23"/>
      <c r="Q720" s="23"/>
      <c r="R720" s="23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</row>
    <row r="721" spans="1:85" s="24" customFormat="1" hidden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17"/>
      <c r="N721" s="23"/>
      <c r="O721" s="23"/>
      <c r="P721" s="23"/>
      <c r="Q721" s="23"/>
      <c r="R721" s="23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</row>
    <row r="722" spans="1:85" s="24" customFormat="1" hidden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17"/>
      <c r="N722" s="23"/>
      <c r="O722" s="23"/>
      <c r="P722" s="23"/>
      <c r="Q722" s="23"/>
      <c r="R722" s="23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</row>
    <row r="723" spans="1:85" s="24" customFormat="1" hidden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17"/>
      <c r="N723" s="23"/>
      <c r="O723" s="23"/>
      <c r="P723" s="23"/>
      <c r="Q723" s="23"/>
      <c r="R723" s="23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</row>
    <row r="724" spans="1:85" s="24" customFormat="1" hidden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17"/>
      <c r="N724" s="23"/>
      <c r="O724" s="23"/>
      <c r="P724" s="23"/>
      <c r="Q724" s="23"/>
      <c r="R724" s="23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</row>
    <row r="725" spans="1:85" s="24" customFormat="1" hidden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17"/>
      <c r="N725" s="23"/>
      <c r="O725" s="23"/>
      <c r="P725" s="23"/>
      <c r="Q725" s="23"/>
      <c r="R725" s="23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</row>
    <row r="726" spans="1:85" s="24" customFormat="1" hidden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17"/>
      <c r="N726" s="23"/>
      <c r="O726" s="23"/>
      <c r="P726" s="23"/>
      <c r="Q726" s="23"/>
      <c r="R726" s="23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</row>
    <row r="727" spans="1:85" s="24" customFormat="1" hidden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17"/>
      <c r="N727" s="23"/>
      <c r="O727" s="23"/>
      <c r="P727" s="23"/>
      <c r="Q727" s="23"/>
      <c r="R727" s="23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</row>
    <row r="728" spans="1:85" s="98" customFormat="1" hidden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17"/>
      <c r="N728" s="23"/>
      <c r="O728" s="23"/>
      <c r="P728" s="23"/>
      <c r="Q728" s="23"/>
      <c r="R728" s="23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</row>
    <row r="729" spans="1:85" s="100" customFormat="1" hidden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17"/>
      <c r="N729" s="23"/>
      <c r="O729" s="23"/>
      <c r="P729" s="23"/>
      <c r="Q729" s="23"/>
      <c r="R729" s="23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</row>
    <row r="730" spans="1:85" s="24" customFormat="1" hidden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17"/>
      <c r="N730" s="23"/>
      <c r="O730" s="23"/>
      <c r="P730" s="23"/>
      <c r="Q730" s="23"/>
      <c r="R730" s="23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</row>
    <row r="731" spans="1:85" s="24" customFormat="1" hidden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17"/>
      <c r="N731" s="23"/>
      <c r="O731" s="23"/>
      <c r="P731" s="23"/>
      <c r="Q731" s="23"/>
      <c r="R731" s="23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</row>
    <row r="732" spans="1:85" s="24" customFormat="1" hidden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17"/>
      <c r="N732" s="23"/>
      <c r="O732" s="23"/>
      <c r="P732" s="23"/>
      <c r="Q732" s="23"/>
      <c r="R732" s="23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</row>
    <row r="733" spans="1:85" s="24" customFormat="1" hidden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17"/>
      <c r="N733" s="23"/>
      <c r="O733" s="23"/>
      <c r="P733" s="23"/>
      <c r="Q733" s="23"/>
      <c r="R733" s="23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</row>
    <row r="734" spans="1:85" hidden="1" x14ac:dyDescent="0.25">
      <c r="A734" s="27"/>
      <c r="B734" s="4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53"/>
      <c r="N734" s="60" t="e">
        <f t="shared" ref="N734:R734" si="43">SUM(N735:N736)</f>
        <v>#VALUE!</v>
      </c>
      <c r="O734" s="60" t="e">
        <f t="shared" si="43"/>
        <v>#VALUE!</v>
      </c>
      <c r="P734" s="60" t="e">
        <f t="shared" si="43"/>
        <v>#VALUE!</v>
      </c>
      <c r="Q734" s="60" t="e">
        <f t="shared" si="43"/>
        <v>#VALUE!</v>
      </c>
      <c r="R734" s="60" t="e">
        <f t="shared" si="43"/>
        <v>#VALUE!</v>
      </c>
    </row>
    <row r="735" spans="1:85" hidden="1" x14ac:dyDescent="0.25">
      <c r="A735" s="27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9"/>
      <c r="N735" s="50" t="e">
        <f>SUMIF([1]май2026!$A$5:$A$3260,$A$17:$A$1353,[1]май2026!$J$5:$J$3260)</f>
        <v>#VALUE!</v>
      </c>
      <c r="O735" s="50" t="e">
        <f>SUMIF([1]май2026!$A$5:$A$3260,$A$17:$A$1353,[1]май2026!$AE$5:$AE$3260)</f>
        <v>#VALUE!</v>
      </c>
      <c r="P735" s="50" t="e">
        <f>SUMIF([1]май2026!$A$5:$A$3260,$A$17:$A$1353,[1]май2026!$AF$5:$AF$3260)</f>
        <v>#VALUE!</v>
      </c>
      <c r="Q735" s="50" t="e">
        <f>SUMIF([1]май2026!$A$5:$A$3260,$A$17:$A$1353,[1]май2026!$AG$5:$AG$3260)</f>
        <v>#VALUE!</v>
      </c>
      <c r="R735" s="50" t="e">
        <f>SUMIF([1]май2026!$A$5:$A$3260,$A$17:$A$1353,[1]май2026!$AH$5:$AH$3260)</f>
        <v>#VALUE!</v>
      </c>
    </row>
    <row r="736" spans="1:85" hidden="1" x14ac:dyDescent="0.25">
      <c r="A736" s="27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9"/>
      <c r="N736" s="50" t="e">
        <f>SUMIF([1]май2026!$A$5:$A$3260,$A$17:$A$1353,[1]май2026!$J$5:$J$3260)</f>
        <v>#VALUE!</v>
      </c>
      <c r="O736" s="50" t="e">
        <f>SUMIF([1]май2026!$A$5:$A$3260,$A$17:$A$1353,[1]май2026!$AE$5:$AE$3260)</f>
        <v>#VALUE!</v>
      </c>
      <c r="P736" s="50" t="e">
        <f>SUMIF([1]май2026!$A$5:$A$3260,$A$17:$A$1353,[1]май2026!$AF$5:$AF$3260)</f>
        <v>#VALUE!</v>
      </c>
      <c r="Q736" s="50" t="e">
        <f>SUMIF([1]май2026!$A$5:$A$3260,$A$17:$A$1353,[1]май2026!$AG$5:$AG$3260)</f>
        <v>#VALUE!</v>
      </c>
      <c r="R736" s="50" t="e">
        <f>SUMIF([1]май2026!$A$5:$A$3260,$A$17:$A$1353,[1]май2026!$AH$5:$AH$3260)</f>
        <v>#VALUE!</v>
      </c>
    </row>
    <row r="737" spans="1:18" hidden="1" x14ac:dyDescent="0.25">
      <c r="A737" s="27"/>
      <c r="B737" s="4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53"/>
      <c r="N737" s="10" t="e">
        <f t="shared" ref="N737:R737" si="44">SUM(N738:N763)</f>
        <v>#VALUE!</v>
      </c>
      <c r="O737" s="10" t="e">
        <f t="shared" si="44"/>
        <v>#VALUE!</v>
      </c>
      <c r="P737" s="10" t="e">
        <f t="shared" si="44"/>
        <v>#VALUE!</v>
      </c>
      <c r="Q737" s="10" t="e">
        <f t="shared" si="44"/>
        <v>#VALUE!</v>
      </c>
      <c r="R737" s="10" t="e">
        <f t="shared" si="44"/>
        <v>#VALUE!</v>
      </c>
    </row>
    <row r="738" spans="1:18" hidden="1" x14ac:dyDescent="0.25">
      <c r="A738" s="27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9"/>
      <c r="N738" s="50"/>
      <c r="O738" s="50"/>
      <c r="P738" s="50"/>
      <c r="Q738" s="50"/>
      <c r="R738" s="50"/>
    </row>
    <row r="739" spans="1:18" hidden="1" x14ac:dyDescent="0.25">
      <c r="A739" s="27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9"/>
      <c r="N739" s="50"/>
      <c r="O739" s="50"/>
      <c r="P739" s="50"/>
      <c r="Q739" s="50"/>
      <c r="R739" s="50"/>
    </row>
    <row r="740" spans="1:18" hidden="1" x14ac:dyDescent="0.25">
      <c r="A740" s="27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9"/>
      <c r="N740" s="50"/>
      <c r="O740" s="50"/>
      <c r="P740" s="50"/>
      <c r="Q740" s="50"/>
      <c r="R740" s="50"/>
    </row>
    <row r="741" spans="1:18" hidden="1" x14ac:dyDescent="0.25">
      <c r="A741" s="27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9"/>
      <c r="N741" s="50"/>
      <c r="O741" s="50"/>
      <c r="P741" s="50"/>
      <c r="Q741" s="50"/>
      <c r="R741" s="50"/>
    </row>
    <row r="742" spans="1:18" hidden="1" x14ac:dyDescent="0.25">
      <c r="A742" s="27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9"/>
      <c r="N742" s="50" t="e">
        <f>SUMIF([1]май2026!$A$5:$A$3260,$A$17:$A$1353,[1]май2026!$J$5:$J$3260)</f>
        <v>#VALUE!</v>
      </c>
      <c r="O742" s="50" t="e">
        <f>SUMIF([1]май2026!$A$5:$A$3260,$A$17:$A$1353,[1]май2026!$AE$5:$AE$3260)</f>
        <v>#VALUE!</v>
      </c>
      <c r="P742" s="50" t="e">
        <f>SUMIF([1]май2026!$A$5:$A$3260,$A$17:$A$1353,[1]май2026!$AF$5:$AF$3260)</f>
        <v>#VALUE!</v>
      </c>
      <c r="Q742" s="50" t="e">
        <f>SUMIF([1]май2026!$A$5:$A$3260,$A$17:$A$1353,[1]май2026!$AG$5:$AG$3260)</f>
        <v>#VALUE!</v>
      </c>
      <c r="R742" s="50" t="e">
        <f>SUMIF([1]май2026!$A$5:$A$3260,$A$17:$A$1353,[1]май2026!$AH$5:$AH$3260)</f>
        <v>#VALUE!</v>
      </c>
    </row>
    <row r="743" spans="1:18" hidden="1" x14ac:dyDescent="0.25">
      <c r="A743" s="2"/>
      <c r="B743" s="111"/>
      <c r="C743" s="2"/>
      <c r="D743" s="2"/>
      <c r="E743" s="2"/>
      <c r="F743" s="2"/>
      <c r="G743" s="2"/>
      <c r="H743" s="2"/>
      <c r="I743" s="2"/>
      <c r="J743" s="2"/>
      <c r="K743" s="54"/>
      <c r="L743" s="54"/>
      <c r="M743" s="126"/>
      <c r="N743" s="102" t="e">
        <f>SUMIF([1]май2026!$A$5:$A$3260,$A$17:$A$1353,[1]май2026!$J$5:$J$3260)</f>
        <v>#VALUE!</v>
      </c>
      <c r="O743" s="102" t="e">
        <f>SUMIF([1]май2026!$A$5:$A$3260,$A$17:$A$1353,[1]май2026!$AE$5:$AE$3260)</f>
        <v>#VALUE!</v>
      </c>
      <c r="P743" s="102" t="e">
        <f>SUMIF([1]май2026!$A$5:$A$3260,$A$17:$A$1353,[1]май2026!$AF$5:$AF$3260)</f>
        <v>#VALUE!</v>
      </c>
      <c r="Q743" s="102" t="e">
        <f>SUMIF([1]май2026!$A$5:$A$3260,$A$17:$A$1353,[1]май2026!$AG$5:$AG$3260)</f>
        <v>#VALUE!</v>
      </c>
      <c r="R743" s="102" t="e">
        <f>SUMIF([1]май2026!$A$5:$A$3260,$A$17:$A$1353,[1]май2026!$AH$5:$AH$3260)</f>
        <v>#VALUE!</v>
      </c>
    </row>
    <row r="744" spans="1:18" ht="15.75" hidden="1" x14ac:dyDescent="0.25">
      <c r="A744" s="66"/>
      <c r="B744" s="85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118"/>
      <c r="N744" s="69"/>
      <c r="O744" s="69"/>
      <c r="P744" s="69"/>
      <c r="Q744" s="69"/>
      <c r="R744" s="69"/>
    </row>
    <row r="745" spans="1:18" ht="15.75" hidden="1" x14ac:dyDescent="0.25">
      <c r="A745" s="72"/>
      <c r="B745" s="76"/>
      <c r="C745" s="109"/>
      <c r="D745" s="2"/>
      <c r="E745" s="2"/>
      <c r="F745" s="2"/>
      <c r="G745" s="2"/>
      <c r="H745" s="2"/>
      <c r="I745" s="2"/>
      <c r="J745" s="2"/>
      <c r="K745" s="2"/>
      <c r="L745" s="2"/>
      <c r="M745" s="99"/>
      <c r="N745" s="50"/>
      <c r="O745" s="50"/>
      <c r="P745" s="50"/>
      <c r="Q745" s="50"/>
      <c r="R745" s="50"/>
    </row>
    <row r="746" spans="1:18" ht="15.75" hidden="1" x14ac:dyDescent="0.25">
      <c r="A746" s="72"/>
      <c r="B746" s="76"/>
      <c r="C746" s="109"/>
      <c r="D746" s="2"/>
      <c r="E746" s="2"/>
      <c r="F746" s="2"/>
      <c r="G746" s="2"/>
      <c r="H746" s="2"/>
      <c r="I746" s="2"/>
      <c r="J746" s="2"/>
      <c r="K746" s="2"/>
      <c r="L746" s="2"/>
      <c r="M746" s="99"/>
      <c r="N746" s="50"/>
      <c r="O746" s="50"/>
      <c r="P746" s="50"/>
      <c r="Q746" s="50"/>
      <c r="R746" s="50"/>
    </row>
    <row r="747" spans="1:18" ht="15.75" hidden="1" x14ac:dyDescent="0.25">
      <c r="A747" s="72"/>
      <c r="B747" s="76"/>
      <c r="C747" s="109"/>
      <c r="D747" s="2"/>
      <c r="E747" s="2"/>
      <c r="F747" s="2"/>
      <c r="G747" s="2"/>
      <c r="H747" s="2"/>
      <c r="I747" s="2"/>
      <c r="J747" s="2"/>
      <c r="K747" s="2"/>
      <c r="L747" s="2"/>
      <c r="M747" s="99"/>
      <c r="N747" s="50"/>
      <c r="O747" s="50"/>
      <c r="P747" s="50"/>
      <c r="Q747" s="50"/>
      <c r="R747" s="50"/>
    </row>
    <row r="748" spans="1:18" ht="15.75" hidden="1" x14ac:dyDescent="0.25">
      <c r="A748" s="72"/>
      <c r="B748" s="76"/>
      <c r="C748" s="109"/>
      <c r="D748" s="2"/>
      <c r="E748" s="2"/>
      <c r="F748" s="2"/>
      <c r="G748" s="2"/>
      <c r="H748" s="2"/>
      <c r="I748" s="2"/>
      <c r="J748" s="2"/>
      <c r="K748" s="2"/>
      <c r="L748" s="2"/>
      <c r="M748" s="99"/>
      <c r="N748" s="50"/>
      <c r="O748" s="50"/>
      <c r="P748" s="50"/>
      <c r="Q748" s="50"/>
      <c r="R748" s="50"/>
    </row>
    <row r="749" spans="1:18" ht="15.75" hidden="1" x14ac:dyDescent="0.25">
      <c r="A749" s="72"/>
      <c r="B749" s="76"/>
      <c r="C749" s="109"/>
      <c r="D749" s="2"/>
      <c r="E749" s="2"/>
      <c r="F749" s="2"/>
      <c r="G749" s="2"/>
      <c r="H749" s="2"/>
      <c r="I749" s="2"/>
      <c r="J749" s="2"/>
      <c r="K749" s="2"/>
      <c r="L749" s="2"/>
      <c r="M749" s="99"/>
      <c r="N749" s="50"/>
      <c r="O749" s="50"/>
      <c r="P749" s="50"/>
      <c r="Q749" s="50"/>
      <c r="R749" s="50"/>
    </row>
    <row r="750" spans="1:18" ht="15.75" hidden="1" x14ac:dyDescent="0.25">
      <c r="A750" s="72"/>
      <c r="B750" s="76"/>
      <c r="C750" s="109"/>
      <c r="D750" s="2"/>
      <c r="E750" s="2"/>
      <c r="F750" s="2"/>
      <c r="G750" s="2"/>
      <c r="H750" s="2"/>
      <c r="I750" s="2"/>
      <c r="J750" s="2"/>
      <c r="K750" s="2"/>
      <c r="L750" s="2"/>
      <c r="M750" s="99"/>
      <c r="N750" s="50"/>
      <c r="O750" s="50"/>
      <c r="P750" s="50"/>
      <c r="Q750" s="50"/>
      <c r="R750" s="50"/>
    </row>
    <row r="751" spans="1:18" ht="15.75" hidden="1" x14ac:dyDescent="0.25">
      <c r="A751" s="72"/>
      <c r="B751" s="76"/>
      <c r="C751" s="109"/>
      <c r="D751" s="2"/>
      <c r="E751" s="2"/>
      <c r="F751" s="2"/>
      <c r="G751" s="2"/>
      <c r="H751" s="2"/>
      <c r="I751" s="2"/>
      <c r="J751" s="2"/>
      <c r="K751" s="2"/>
      <c r="L751" s="2"/>
      <c r="M751" s="99"/>
      <c r="N751" s="50"/>
      <c r="O751" s="50"/>
      <c r="P751" s="50"/>
      <c r="Q751" s="50"/>
      <c r="R751" s="50"/>
    </row>
    <row r="752" spans="1:18" ht="15.75" hidden="1" x14ac:dyDescent="0.25">
      <c r="A752" s="72"/>
      <c r="B752" s="76"/>
      <c r="C752" s="109"/>
      <c r="D752" s="2"/>
      <c r="E752" s="2"/>
      <c r="F752" s="2"/>
      <c r="G752" s="2"/>
      <c r="H752" s="2"/>
      <c r="I752" s="2"/>
      <c r="J752" s="2"/>
      <c r="K752" s="2"/>
      <c r="L752" s="2"/>
      <c r="M752" s="99"/>
      <c r="N752" s="50"/>
      <c r="O752" s="50"/>
      <c r="P752" s="50"/>
      <c r="Q752" s="50"/>
      <c r="R752" s="50"/>
    </row>
    <row r="753" spans="1:18" ht="15.75" hidden="1" x14ac:dyDescent="0.25">
      <c r="A753" s="72"/>
      <c r="B753" s="76"/>
      <c r="C753" s="109"/>
      <c r="D753" s="2"/>
      <c r="E753" s="2"/>
      <c r="F753" s="2"/>
      <c r="G753" s="2"/>
      <c r="H753" s="2"/>
      <c r="I753" s="2"/>
      <c r="J753" s="2"/>
      <c r="K753" s="2"/>
      <c r="L753" s="2"/>
      <c r="M753" s="99"/>
      <c r="N753" s="50"/>
      <c r="O753" s="50"/>
      <c r="P753" s="50"/>
      <c r="Q753" s="50"/>
      <c r="R753" s="50"/>
    </row>
    <row r="754" spans="1:18" ht="15.75" hidden="1" x14ac:dyDescent="0.25">
      <c r="A754" s="72"/>
      <c r="B754" s="76"/>
      <c r="C754" s="109"/>
      <c r="D754" s="2"/>
      <c r="E754" s="2"/>
      <c r="F754" s="2"/>
      <c r="G754" s="2"/>
      <c r="H754" s="2"/>
      <c r="I754" s="2"/>
      <c r="J754" s="2"/>
      <c r="K754" s="2"/>
      <c r="L754" s="2"/>
      <c r="M754" s="99"/>
      <c r="N754" s="50"/>
      <c r="O754" s="50"/>
      <c r="P754" s="50"/>
      <c r="Q754" s="50"/>
      <c r="R754" s="50"/>
    </row>
    <row r="755" spans="1:18" ht="15.75" hidden="1" x14ac:dyDescent="0.25">
      <c r="A755" s="72"/>
      <c r="B755" s="76"/>
      <c r="C755" s="109"/>
      <c r="D755" s="2"/>
      <c r="E755" s="2"/>
      <c r="F755" s="2"/>
      <c r="G755" s="2"/>
      <c r="H755" s="2"/>
      <c r="I755" s="2"/>
      <c r="J755" s="2"/>
      <c r="K755" s="2"/>
      <c r="L755" s="2"/>
      <c r="M755" s="99"/>
      <c r="N755" s="50"/>
      <c r="O755" s="50"/>
      <c r="P755" s="50"/>
      <c r="Q755" s="50"/>
      <c r="R755" s="50"/>
    </row>
    <row r="756" spans="1:18" ht="15.75" hidden="1" x14ac:dyDescent="0.25">
      <c r="A756" s="73"/>
      <c r="B756" s="77"/>
      <c r="C756" s="109"/>
      <c r="D756" s="2"/>
      <c r="E756" s="2"/>
      <c r="F756" s="2"/>
      <c r="G756" s="2"/>
      <c r="H756" s="2"/>
      <c r="I756" s="2"/>
      <c r="J756" s="2"/>
      <c r="K756" s="2"/>
      <c r="L756" s="2"/>
      <c r="M756" s="99"/>
      <c r="N756" s="50"/>
      <c r="O756" s="50"/>
      <c r="P756" s="50"/>
      <c r="Q756" s="50"/>
      <c r="R756" s="50"/>
    </row>
    <row r="757" spans="1:18" ht="15.75" hidden="1" x14ac:dyDescent="0.25">
      <c r="A757" s="73"/>
      <c r="B757" s="77"/>
      <c r="C757" s="109"/>
      <c r="D757" s="2"/>
      <c r="E757" s="2"/>
      <c r="F757" s="2"/>
      <c r="G757" s="2"/>
      <c r="H757" s="2"/>
      <c r="I757" s="2"/>
      <c r="J757" s="2"/>
      <c r="K757" s="2"/>
      <c r="L757" s="2"/>
      <c r="M757" s="99"/>
      <c r="N757" s="50"/>
      <c r="O757" s="50"/>
      <c r="P757" s="50"/>
      <c r="Q757" s="50"/>
      <c r="R757" s="50"/>
    </row>
    <row r="758" spans="1:18" ht="15.75" hidden="1" x14ac:dyDescent="0.25">
      <c r="A758" s="74"/>
      <c r="B758" s="78"/>
      <c r="C758" s="109"/>
      <c r="D758" s="2"/>
      <c r="E758" s="2"/>
      <c r="F758" s="2"/>
      <c r="G758" s="2"/>
      <c r="H758" s="2"/>
      <c r="I758" s="2"/>
      <c r="J758" s="2"/>
      <c r="K758" s="2"/>
      <c r="L758" s="2"/>
      <c r="M758" s="99"/>
      <c r="N758" s="50"/>
      <c r="O758" s="50"/>
      <c r="P758" s="50"/>
      <c r="Q758" s="50"/>
      <c r="R758" s="50"/>
    </row>
    <row r="759" spans="1:18" ht="15.75" hidden="1" x14ac:dyDescent="0.25">
      <c r="A759" s="72"/>
      <c r="B759" s="76"/>
      <c r="C759" s="109"/>
      <c r="D759" s="2"/>
      <c r="E759" s="2"/>
      <c r="F759" s="2"/>
      <c r="G759" s="2"/>
      <c r="H759" s="2"/>
      <c r="I759" s="2"/>
      <c r="J759" s="2"/>
      <c r="K759" s="2"/>
      <c r="L759" s="2"/>
      <c r="M759" s="99"/>
      <c r="N759" s="50"/>
      <c r="O759" s="50"/>
      <c r="P759" s="50"/>
      <c r="Q759" s="50"/>
      <c r="R759" s="50"/>
    </row>
    <row r="760" spans="1:18" ht="15.75" hidden="1" x14ac:dyDescent="0.25">
      <c r="A760" s="72"/>
      <c r="B760" s="76"/>
      <c r="C760" s="109"/>
      <c r="D760" s="2"/>
      <c r="E760" s="2"/>
      <c r="F760" s="2"/>
      <c r="G760" s="2"/>
      <c r="H760" s="2"/>
      <c r="I760" s="2"/>
      <c r="J760" s="2"/>
      <c r="K760" s="2"/>
      <c r="L760" s="2"/>
      <c r="M760" s="99"/>
      <c r="N760" s="50"/>
      <c r="O760" s="50"/>
      <c r="P760" s="50"/>
      <c r="Q760" s="50"/>
      <c r="R760" s="50"/>
    </row>
    <row r="761" spans="1:18" ht="15.75" hidden="1" x14ac:dyDescent="0.25">
      <c r="A761" s="72"/>
      <c r="B761" s="76"/>
      <c r="C761" s="109"/>
      <c r="D761" s="2"/>
      <c r="E761" s="2"/>
      <c r="F761" s="2"/>
      <c r="G761" s="2"/>
      <c r="H761" s="2"/>
      <c r="I761" s="2"/>
      <c r="J761" s="2"/>
      <c r="K761" s="2"/>
      <c r="L761" s="2"/>
      <c r="M761" s="99"/>
      <c r="N761" s="50"/>
      <c r="O761" s="50"/>
      <c r="P761" s="50"/>
      <c r="Q761" s="50"/>
      <c r="R761" s="50"/>
    </row>
    <row r="762" spans="1:18" ht="15.75" hidden="1" x14ac:dyDescent="0.25">
      <c r="A762" s="75"/>
      <c r="B762" s="76"/>
      <c r="C762" s="109"/>
      <c r="D762" s="2"/>
      <c r="E762" s="2"/>
      <c r="F762" s="2"/>
      <c r="G762" s="2"/>
      <c r="H762" s="2"/>
      <c r="I762" s="2"/>
      <c r="J762" s="2"/>
      <c r="K762" s="2"/>
      <c r="L762" s="2"/>
      <c r="M762" s="99"/>
      <c r="N762" s="50"/>
      <c r="O762" s="50"/>
      <c r="P762" s="50"/>
      <c r="Q762" s="50"/>
      <c r="R762" s="50"/>
    </row>
    <row r="763" spans="1:18" ht="15.75" hidden="1" x14ac:dyDescent="0.25">
      <c r="A763" s="75"/>
      <c r="B763" s="76"/>
      <c r="C763" s="109"/>
      <c r="D763" s="2"/>
      <c r="E763" s="2"/>
      <c r="F763" s="2"/>
      <c r="G763" s="2"/>
      <c r="H763" s="2"/>
      <c r="I763" s="2"/>
      <c r="J763" s="2"/>
      <c r="K763" s="2"/>
      <c r="L763" s="2"/>
      <c r="M763" s="99"/>
      <c r="N763" s="50"/>
      <c r="O763" s="50"/>
      <c r="P763" s="50"/>
      <c r="Q763" s="50"/>
      <c r="R763" s="50"/>
    </row>
    <row r="764" spans="1:18" hidden="1" x14ac:dyDescent="0.25">
      <c r="A764" s="27"/>
      <c r="B764" s="4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53"/>
      <c r="N764" s="60" t="e">
        <f t="shared" ref="N764:R764" si="45">SUM(N766:N802)</f>
        <v>#VALUE!</v>
      </c>
      <c r="O764" s="60" t="e">
        <f t="shared" si="45"/>
        <v>#VALUE!</v>
      </c>
      <c r="P764" s="60" t="e">
        <f t="shared" si="45"/>
        <v>#VALUE!</v>
      </c>
      <c r="Q764" s="60" t="e">
        <f t="shared" si="45"/>
        <v>#VALUE!</v>
      </c>
      <c r="R764" s="60" t="e">
        <f t="shared" si="45"/>
        <v>#VALUE!</v>
      </c>
    </row>
    <row r="765" spans="1:18" ht="15.75" hidden="1" x14ac:dyDescent="0.25">
      <c r="A765" s="66"/>
      <c r="B765" s="85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118"/>
      <c r="N765" s="69"/>
      <c r="O765" s="69"/>
      <c r="P765" s="69"/>
      <c r="Q765" s="69"/>
      <c r="R765" s="69"/>
    </row>
    <row r="766" spans="1:18" ht="15.75" hidden="1" x14ac:dyDescent="0.25">
      <c r="A766" s="72"/>
      <c r="B766" s="76"/>
      <c r="C766" s="109"/>
      <c r="D766" s="2"/>
      <c r="E766" s="2"/>
      <c r="F766" s="2"/>
      <c r="G766" s="2"/>
      <c r="H766" s="2"/>
      <c r="I766" s="2"/>
      <c r="J766" s="2"/>
      <c r="K766" s="2"/>
      <c r="L766" s="2"/>
      <c r="M766" s="99"/>
      <c r="N766" s="50" t="e">
        <f>SUMIF([1]май2026!$A$5:$A$3260,$A$17:$A$1353,[1]май2026!$J$5:$J$3260)</f>
        <v>#VALUE!</v>
      </c>
      <c r="O766" s="50" t="e">
        <f>SUMIF([1]май2026!$A$5:$A$3260,$A$17:$A$1353,[1]май2026!$AE$5:$AE$3260)</f>
        <v>#VALUE!</v>
      </c>
      <c r="P766" s="50" t="e">
        <f>SUMIF([1]май2026!$A$5:$A$3260,$A$17:$A$1353,[1]май2026!$AF$5:$AF$3260)</f>
        <v>#VALUE!</v>
      </c>
      <c r="Q766" s="50" t="e">
        <f>SUMIF([1]май2026!$A$5:$A$3260,$A$17:$A$1353,[1]май2026!$AG$5:$AG$3260)</f>
        <v>#VALUE!</v>
      </c>
      <c r="R766" s="50" t="e">
        <f>SUMIF([1]май2026!$A$5:$A$3260,$A$17:$A$1353,[1]май2026!$AH$5:$AH$3260)</f>
        <v>#VALUE!</v>
      </c>
    </row>
    <row r="767" spans="1:18" ht="15.75" hidden="1" x14ac:dyDescent="0.25">
      <c r="A767" s="72"/>
      <c r="B767" s="76"/>
      <c r="C767" s="109"/>
      <c r="D767" s="2"/>
      <c r="E767" s="2"/>
      <c r="F767" s="2"/>
      <c r="G767" s="2"/>
      <c r="H767" s="2"/>
      <c r="I767" s="2"/>
      <c r="J767" s="2"/>
      <c r="K767" s="2"/>
      <c r="L767" s="2"/>
      <c r="M767" s="99"/>
      <c r="N767" s="50" t="e">
        <f>SUMIF([1]май2026!$A$5:$A$3260,$A$17:$A$1353,[1]май2026!$J$5:$J$3260)</f>
        <v>#VALUE!</v>
      </c>
      <c r="O767" s="50" t="e">
        <f>SUMIF([1]май2026!$A$5:$A$3260,$A$17:$A$1353,[1]май2026!$AE$5:$AE$3260)</f>
        <v>#VALUE!</v>
      </c>
      <c r="P767" s="50" t="e">
        <f>SUMIF([1]май2026!$A$5:$A$3260,$A$17:$A$1353,[1]май2026!$AF$5:$AF$3260)</f>
        <v>#VALUE!</v>
      </c>
      <c r="Q767" s="50" t="e">
        <f>SUMIF([1]май2026!$A$5:$A$3260,$A$17:$A$1353,[1]май2026!$AG$5:$AG$3260)</f>
        <v>#VALUE!</v>
      </c>
      <c r="R767" s="50" t="e">
        <f>SUMIF([1]май2026!$A$5:$A$3260,$A$17:$A$1353,[1]май2026!$AH$5:$AH$3260)</f>
        <v>#VALUE!</v>
      </c>
    </row>
    <row r="768" spans="1:18" ht="15.75" hidden="1" x14ac:dyDescent="0.25">
      <c r="A768" s="72"/>
      <c r="B768" s="76"/>
      <c r="C768" s="109"/>
      <c r="D768" s="2"/>
      <c r="E768" s="2"/>
      <c r="F768" s="2"/>
      <c r="G768" s="2"/>
      <c r="H768" s="2"/>
      <c r="I768" s="2"/>
      <c r="J768" s="2"/>
      <c r="K768" s="2"/>
      <c r="L768" s="2"/>
      <c r="M768" s="99"/>
      <c r="N768" s="50" t="e">
        <f>SUMIF([1]май2026!$A$5:$A$3260,$A$17:$A$1353,[1]май2026!$J$5:$J$3260)</f>
        <v>#VALUE!</v>
      </c>
      <c r="O768" s="50" t="e">
        <f>SUMIF([1]май2026!$A$5:$A$3260,$A$17:$A$1353,[1]май2026!$AE$5:$AE$3260)</f>
        <v>#VALUE!</v>
      </c>
      <c r="P768" s="50" t="e">
        <f>SUMIF([1]май2026!$A$5:$A$3260,$A$17:$A$1353,[1]май2026!$AF$5:$AF$3260)</f>
        <v>#VALUE!</v>
      </c>
      <c r="Q768" s="50" t="e">
        <f>SUMIF([1]май2026!$A$5:$A$3260,$A$17:$A$1353,[1]май2026!$AG$5:$AG$3260)</f>
        <v>#VALUE!</v>
      </c>
      <c r="R768" s="50" t="e">
        <f>SUMIF([1]май2026!$A$5:$A$3260,$A$17:$A$1353,[1]май2026!$AH$5:$AH$3260)</f>
        <v>#VALUE!</v>
      </c>
    </row>
    <row r="769" spans="1:85" ht="15.75" hidden="1" x14ac:dyDescent="0.25">
      <c r="A769" s="72"/>
      <c r="B769" s="76"/>
      <c r="C769" s="109"/>
      <c r="D769" s="2"/>
      <c r="E769" s="2"/>
      <c r="F769" s="2"/>
      <c r="G769" s="2"/>
      <c r="H769" s="2"/>
      <c r="I769" s="2"/>
      <c r="J769" s="2"/>
      <c r="K769" s="2"/>
      <c r="L769" s="2"/>
      <c r="M769" s="99"/>
      <c r="N769" s="50" t="e">
        <f>SUMIF([1]май2026!$A$5:$A$3260,$A$17:$A$1353,[1]май2026!$J$5:$J$3260)</f>
        <v>#VALUE!</v>
      </c>
      <c r="O769" s="50" t="e">
        <f>SUMIF([1]май2026!$A$5:$A$3260,$A$17:$A$1353,[1]май2026!$AE$5:$AE$3260)</f>
        <v>#VALUE!</v>
      </c>
      <c r="P769" s="50" t="e">
        <f>SUMIF([1]май2026!$A$5:$A$3260,$A$17:$A$1353,[1]май2026!$AF$5:$AF$3260)</f>
        <v>#VALUE!</v>
      </c>
      <c r="Q769" s="50" t="e">
        <f>SUMIF([1]май2026!$A$5:$A$3260,$A$17:$A$1353,[1]май2026!$AG$5:$AG$3260)</f>
        <v>#VALUE!</v>
      </c>
      <c r="R769" s="50" t="e">
        <f>SUMIF([1]май2026!$A$5:$A$3260,$A$17:$A$1353,[1]май2026!$AH$5:$AH$3260)</f>
        <v>#VALUE!</v>
      </c>
    </row>
    <row r="770" spans="1:85" ht="15.75" hidden="1" x14ac:dyDescent="0.25">
      <c r="A770" s="72"/>
      <c r="B770" s="76"/>
      <c r="C770" s="109"/>
      <c r="D770" s="2"/>
      <c r="E770" s="2"/>
      <c r="F770" s="2"/>
      <c r="G770" s="2"/>
      <c r="H770" s="2"/>
      <c r="I770" s="2"/>
      <c r="J770" s="2"/>
      <c r="K770" s="2"/>
      <c r="L770" s="2"/>
      <c r="M770" s="99"/>
      <c r="N770" s="50" t="e">
        <f>SUMIF([1]май2026!$A$5:$A$3260,$A$17:$A$1353,[1]май2026!$J$5:$J$3260)</f>
        <v>#VALUE!</v>
      </c>
      <c r="O770" s="50" t="e">
        <f>SUMIF([1]май2026!$A$5:$A$3260,$A$17:$A$1353,[1]май2026!$AE$5:$AE$3260)</f>
        <v>#VALUE!</v>
      </c>
      <c r="P770" s="50" t="e">
        <f>SUMIF([1]май2026!$A$5:$A$3260,$A$17:$A$1353,[1]май2026!$AF$5:$AF$3260)</f>
        <v>#VALUE!</v>
      </c>
      <c r="Q770" s="50" t="e">
        <f>SUMIF([1]май2026!$A$5:$A$3260,$A$17:$A$1353,[1]май2026!$AG$5:$AG$3260)</f>
        <v>#VALUE!</v>
      </c>
      <c r="R770" s="50" t="e">
        <f>SUMIF([1]май2026!$A$5:$A$3260,$A$17:$A$1353,[1]май2026!$AH$5:$AH$3260)</f>
        <v>#VALUE!</v>
      </c>
    </row>
    <row r="771" spans="1:85" ht="15.75" hidden="1" x14ac:dyDescent="0.25">
      <c r="A771" s="72"/>
      <c r="B771" s="76"/>
      <c r="C771" s="109"/>
      <c r="D771" s="2"/>
      <c r="E771" s="2"/>
      <c r="F771" s="2"/>
      <c r="G771" s="2"/>
      <c r="H771" s="2"/>
      <c r="I771" s="2"/>
      <c r="J771" s="2"/>
      <c r="K771" s="2"/>
      <c r="L771" s="2"/>
      <c r="M771" s="99"/>
      <c r="N771" s="50" t="e">
        <f>SUMIF([1]май2026!$A$5:$A$3260,$A$17:$A$1353,[1]май2026!$J$5:$J$3260)</f>
        <v>#VALUE!</v>
      </c>
      <c r="O771" s="50" t="e">
        <f>SUMIF([1]май2026!$A$5:$A$3260,$A$17:$A$1353,[1]май2026!$AE$5:$AE$3260)</f>
        <v>#VALUE!</v>
      </c>
      <c r="P771" s="50" t="e">
        <f>SUMIF([1]май2026!$A$5:$A$3260,$A$17:$A$1353,[1]май2026!$AF$5:$AF$3260)</f>
        <v>#VALUE!</v>
      </c>
      <c r="Q771" s="50" t="e">
        <f>SUMIF([1]май2026!$A$5:$A$3260,$A$17:$A$1353,[1]май2026!$AG$5:$AG$3260)</f>
        <v>#VALUE!</v>
      </c>
      <c r="R771" s="50" t="e">
        <f>SUMIF([1]май2026!$A$5:$A$3260,$A$17:$A$1353,[1]май2026!$AH$5:$AH$3260)</f>
        <v>#VALUE!</v>
      </c>
    </row>
    <row r="772" spans="1:85" ht="15.75" hidden="1" x14ac:dyDescent="0.25">
      <c r="A772" s="72"/>
      <c r="B772" s="76"/>
      <c r="C772" s="109"/>
      <c r="D772" s="2"/>
      <c r="E772" s="2"/>
      <c r="F772" s="2"/>
      <c r="G772" s="2"/>
      <c r="H772" s="2"/>
      <c r="I772" s="2"/>
      <c r="J772" s="2"/>
      <c r="K772" s="2"/>
      <c r="L772" s="2"/>
      <c r="M772" s="99"/>
      <c r="N772" s="50" t="e">
        <f>SUMIF([1]май2026!$A$5:$A$3260,$A$17:$A$1353,[1]май2026!$J$5:$J$3260)</f>
        <v>#VALUE!</v>
      </c>
      <c r="O772" s="50" t="e">
        <f>SUMIF([1]май2026!$A$5:$A$3260,$A$17:$A$1353,[1]май2026!$AE$5:$AE$3260)</f>
        <v>#VALUE!</v>
      </c>
      <c r="P772" s="50" t="e">
        <f>SUMIF([1]май2026!$A$5:$A$3260,$A$17:$A$1353,[1]май2026!$AF$5:$AF$3260)</f>
        <v>#VALUE!</v>
      </c>
      <c r="Q772" s="50" t="e">
        <f>SUMIF([1]май2026!$A$5:$A$3260,$A$17:$A$1353,[1]май2026!$AG$5:$AG$3260)</f>
        <v>#VALUE!</v>
      </c>
      <c r="R772" s="50" t="e">
        <f>SUMIF([1]май2026!$A$5:$A$3260,$A$17:$A$1353,[1]май2026!$AH$5:$AH$3260)</f>
        <v>#VALUE!</v>
      </c>
    </row>
    <row r="773" spans="1:85" ht="15.75" hidden="1" x14ac:dyDescent="0.25">
      <c r="A773" s="72"/>
      <c r="B773" s="76"/>
      <c r="C773" s="109"/>
      <c r="D773" s="2"/>
      <c r="E773" s="2"/>
      <c r="F773" s="2"/>
      <c r="G773" s="2"/>
      <c r="H773" s="2"/>
      <c r="I773" s="2"/>
      <c r="J773" s="2"/>
      <c r="K773" s="2"/>
      <c r="L773" s="2"/>
      <c r="M773" s="99"/>
      <c r="N773" s="50" t="e">
        <f>SUMIF([1]май2026!$A$5:$A$3260,$A$17:$A$1353,[1]май2026!$J$5:$J$3260)</f>
        <v>#VALUE!</v>
      </c>
      <c r="O773" s="50" t="e">
        <f>SUMIF([1]май2026!$A$5:$A$3260,$A$17:$A$1353,[1]май2026!$AE$5:$AE$3260)</f>
        <v>#VALUE!</v>
      </c>
      <c r="P773" s="50" t="e">
        <f>SUMIF([1]май2026!$A$5:$A$3260,$A$17:$A$1353,[1]май2026!$AF$5:$AF$3260)</f>
        <v>#VALUE!</v>
      </c>
      <c r="Q773" s="50" t="e">
        <f>SUMIF([1]май2026!$A$5:$A$3260,$A$17:$A$1353,[1]май2026!$AG$5:$AG$3260)</f>
        <v>#VALUE!</v>
      </c>
      <c r="R773" s="50" t="e">
        <f>SUMIF([1]май2026!$A$5:$A$3260,$A$17:$A$1353,[1]май2026!$AH$5:$AH$3260)</f>
        <v>#VALUE!</v>
      </c>
    </row>
    <row r="774" spans="1:85" ht="15.75" hidden="1" x14ac:dyDescent="0.25">
      <c r="A774" s="72"/>
      <c r="B774" s="76"/>
      <c r="C774" s="109"/>
      <c r="D774" s="2"/>
      <c r="E774" s="2"/>
      <c r="F774" s="2"/>
      <c r="G774" s="2"/>
      <c r="H774" s="2"/>
      <c r="I774" s="2"/>
      <c r="J774" s="2"/>
      <c r="K774" s="2"/>
      <c r="L774" s="2"/>
      <c r="M774" s="99"/>
      <c r="N774" s="50" t="e">
        <f>SUMIF([1]май2026!$A$5:$A$3260,$A$17:$A$1353,[1]май2026!$J$5:$J$3260)</f>
        <v>#VALUE!</v>
      </c>
      <c r="O774" s="50" t="e">
        <f>SUMIF([1]май2026!$A$5:$A$3260,$A$17:$A$1353,[1]май2026!$AE$5:$AE$3260)</f>
        <v>#VALUE!</v>
      </c>
      <c r="P774" s="50" t="e">
        <f>SUMIF([1]май2026!$A$5:$A$3260,$A$17:$A$1353,[1]май2026!$AF$5:$AF$3260)</f>
        <v>#VALUE!</v>
      </c>
      <c r="Q774" s="50" t="e">
        <f>SUMIF([1]май2026!$A$5:$A$3260,$A$17:$A$1353,[1]май2026!$AG$5:$AG$3260)</f>
        <v>#VALUE!</v>
      </c>
      <c r="R774" s="50" t="e">
        <f>SUMIF([1]май2026!$A$5:$A$3260,$A$17:$A$1353,[1]май2026!$AH$5:$AH$3260)</f>
        <v>#VALUE!</v>
      </c>
    </row>
    <row r="775" spans="1:85" ht="15.75" hidden="1" x14ac:dyDescent="0.25">
      <c r="A775" s="72"/>
      <c r="B775" s="76"/>
      <c r="C775" s="109"/>
      <c r="D775" s="2"/>
      <c r="E775" s="2"/>
      <c r="F775" s="2"/>
      <c r="G775" s="2"/>
      <c r="H775" s="2"/>
      <c r="I775" s="2"/>
      <c r="J775" s="2"/>
      <c r="K775" s="2"/>
      <c r="L775" s="2"/>
      <c r="M775" s="99"/>
      <c r="N775" s="50" t="e">
        <f>SUMIF([1]май2026!$A$5:$A$3260,$A$17:$A$1353,[1]май2026!$J$5:$J$3260)</f>
        <v>#VALUE!</v>
      </c>
      <c r="O775" s="50" t="e">
        <f>SUMIF([1]май2026!$A$5:$A$3260,$A$17:$A$1353,[1]май2026!$AE$5:$AE$3260)</f>
        <v>#VALUE!</v>
      </c>
      <c r="P775" s="50" t="e">
        <f>SUMIF([1]май2026!$A$5:$A$3260,$A$17:$A$1353,[1]май2026!$AF$5:$AF$3260)</f>
        <v>#VALUE!</v>
      </c>
      <c r="Q775" s="50" t="e">
        <f>SUMIF([1]май2026!$A$5:$A$3260,$A$17:$A$1353,[1]май2026!$AG$5:$AG$3260)</f>
        <v>#VALUE!</v>
      </c>
      <c r="R775" s="50" t="e">
        <f>SUMIF([1]май2026!$A$5:$A$3260,$A$17:$A$1353,[1]май2026!$AH$5:$AH$3260)</f>
        <v>#VALUE!</v>
      </c>
    </row>
    <row r="776" spans="1:85" ht="15.75" hidden="1" x14ac:dyDescent="0.25">
      <c r="A776" s="73"/>
      <c r="B776" s="77"/>
      <c r="C776" s="109"/>
      <c r="D776" s="2"/>
      <c r="E776" s="2"/>
      <c r="F776" s="2"/>
      <c r="G776" s="2"/>
      <c r="H776" s="2"/>
      <c r="I776" s="2"/>
      <c r="J776" s="2"/>
      <c r="K776" s="2"/>
      <c r="L776" s="2"/>
      <c r="M776" s="99"/>
      <c r="N776" s="50" t="e">
        <f>SUMIF([1]май2026!$A$5:$A$3260,$A$17:$A$1353,[1]май2026!$J$5:$J$3260)</f>
        <v>#VALUE!</v>
      </c>
      <c r="O776" s="50" t="e">
        <f>SUMIF([1]май2026!$A$5:$A$3260,$A$17:$A$1353,[1]май2026!$AE$5:$AE$3260)</f>
        <v>#VALUE!</v>
      </c>
      <c r="P776" s="50" t="e">
        <f>SUMIF([1]май2026!$A$5:$A$3260,$A$17:$A$1353,[1]май2026!$AF$5:$AF$3260)</f>
        <v>#VALUE!</v>
      </c>
      <c r="Q776" s="50" t="e">
        <f>SUMIF([1]май2026!$A$5:$A$3260,$A$17:$A$1353,[1]май2026!$AG$5:$AG$3260)</f>
        <v>#VALUE!</v>
      </c>
      <c r="R776" s="50" t="e">
        <f>SUMIF([1]май2026!$A$5:$A$3260,$A$17:$A$1353,[1]май2026!$AH$5:$AH$3260)</f>
        <v>#VALUE!</v>
      </c>
    </row>
    <row r="777" spans="1:85" ht="15.75" hidden="1" x14ac:dyDescent="0.25">
      <c r="A777" s="74"/>
      <c r="B777" s="78"/>
      <c r="C777" s="109"/>
      <c r="D777" s="2"/>
      <c r="E777" s="2"/>
      <c r="F777" s="2"/>
      <c r="G777" s="2"/>
      <c r="H777" s="2"/>
      <c r="I777" s="2"/>
      <c r="J777" s="2"/>
      <c r="K777" s="2"/>
      <c r="L777" s="2"/>
      <c r="M777" s="99"/>
      <c r="N777" s="50" t="e">
        <f>SUMIF([1]май2026!$A$5:$A$3260,$A$17:$A$1353,[1]май2026!$J$5:$J$3260)</f>
        <v>#VALUE!</v>
      </c>
      <c r="O777" s="50" t="e">
        <f>SUMIF([1]май2026!$A$5:$A$3260,$A$17:$A$1353,[1]май2026!$AE$5:$AE$3260)</f>
        <v>#VALUE!</v>
      </c>
      <c r="P777" s="50" t="e">
        <f>SUMIF([1]май2026!$A$5:$A$3260,$A$17:$A$1353,[1]май2026!$AF$5:$AF$3260)</f>
        <v>#VALUE!</v>
      </c>
      <c r="Q777" s="50" t="e">
        <f>SUMIF([1]май2026!$A$5:$A$3260,$A$17:$A$1353,[1]май2026!$AG$5:$AG$3260)</f>
        <v>#VALUE!</v>
      </c>
      <c r="R777" s="50" t="e">
        <f>SUMIF([1]май2026!$A$5:$A$3260,$A$17:$A$1353,[1]май2026!$AH$5:$AH$3260)</f>
        <v>#VALUE!</v>
      </c>
    </row>
    <row r="778" spans="1:85" ht="15.75" hidden="1" x14ac:dyDescent="0.25">
      <c r="A778" s="72"/>
      <c r="B778" s="76"/>
      <c r="C778" s="109"/>
      <c r="D778" s="2"/>
      <c r="E778" s="2"/>
      <c r="F778" s="2"/>
      <c r="G778" s="2"/>
      <c r="H778" s="2"/>
      <c r="I778" s="2"/>
      <c r="J778" s="2"/>
      <c r="K778" s="2"/>
      <c r="L778" s="2"/>
      <c r="M778" s="99"/>
      <c r="N778" s="50" t="e">
        <f>SUMIF([1]май2026!$A$5:$A$3260,$A$17:$A$1353,[1]май2026!$J$5:$J$3260)</f>
        <v>#VALUE!</v>
      </c>
      <c r="O778" s="50" t="e">
        <f>SUMIF([1]май2026!$A$5:$A$3260,$A$17:$A$1353,[1]май2026!$AE$5:$AE$3260)</f>
        <v>#VALUE!</v>
      </c>
      <c r="P778" s="50" t="e">
        <f>SUMIF([1]май2026!$A$5:$A$3260,$A$17:$A$1353,[1]май2026!$AF$5:$AF$3260)</f>
        <v>#VALUE!</v>
      </c>
      <c r="Q778" s="50" t="e">
        <f>SUMIF([1]май2026!$A$5:$A$3260,$A$17:$A$1353,[1]май2026!$AG$5:$AG$3260)</f>
        <v>#VALUE!</v>
      </c>
      <c r="R778" s="50" t="e">
        <f>SUMIF([1]май2026!$A$5:$A$3260,$A$17:$A$1353,[1]май2026!$AH$5:$AH$3260)</f>
        <v>#VALUE!</v>
      </c>
    </row>
    <row r="779" spans="1:85" ht="15.75" hidden="1" x14ac:dyDescent="0.25">
      <c r="A779" s="75"/>
      <c r="B779" s="76"/>
      <c r="C779" s="109"/>
      <c r="D779" s="2"/>
      <c r="E779" s="2"/>
      <c r="F779" s="2"/>
      <c r="G779" s="2"/>
      <c r="H779" s="2"/>
      <c r="I779" s="2"/>
      <c r="J779" s="2"/>
      <c r="K779" s="2"/>
      <c r="L779" s="2"/>
      <c r="M779" s="99"/>
      <c r="N779" s="50" t="e">
        <f>SUMIF([1]май2026!$A$5:$A$3260,$A$17:$A$1353,[1]май2026!$J$5:$J$3260)</f>
        <v>#VALUE!</v>
      </c>
      <c r="O779" s="50" t="e">
        <f>SUMIF([1]май2026!$A$5:$A$3260,$A$17:$A$1353,[1]май2026!$AE$5:$AE$3260)</f>
        <v>#VALUE!</v>
      </c>
      <c r="P779" s="50" t="e">
        <f>SUMIF([1]май2026!$A$5:$A$3260,$A$17:$A$1353,[1]май2026!$AF$5:$AF$3260)</f>
        <v>#VALUE!</v>
      </c>
      <c r="Q779" s="50" t="e">
        <f>SUMIF([1]май2026!$A$5:$A$3260,$A$17:$A$1353,[1]май2026!$AG$5:$AG$3260)</f>
        <v>#VALUE!</v>
      </c>
      <c r="R779" s="50" t="e">
        <f>SUMIF([1]май2026!$A$5:$A$3260,$A$17:$A$1353,[1]май2026!$AH$5:$AH$3260)</f>
        <v>#VALUE!</v>
      </c>
    </row>
    <row r="780" spans="1:85" ht="15.75" hidden="1" x14ac:dyDescent="0.25">
      <c r="A780" s="75"/>
      <c r="B780" s="76"/>
      <c r="C780" s="109"/>
      <c r="D780" s="2"/>
      <c r="E780" s="2"/>
      <c r="F780" s="2"/>
      <c r="G780" s="2"/>
      <c r="H780" s="2"/>
      <c r="I780" s="2"/>
      <c r="J780" s="2"/>
      <c r="K780" s="2"/>
      <c r="L780" s="2"/>
      <c r="M780" s="99"/>
      <c r="N780" s="50" t="e">
        <f>SUMIF([1]май2026!$A$5:$A$3260,$A$17:$A$1353,[1]май2026!$J$5:$J$3260)</f>
        <v>#VALUE!</v>
      </c>
      <c r="O780" s="50" t="e">
        <f>SUMIF([1]май2026!$A$5:$A$3260,$A$17:$A$1353,[1]май2026!$AE$5:$AE$3260)</f>
        <v>#VALUE!</v>
      </c>
      <c r="P780" s="50" t="e">
        <f>SUMIF([1]май2026!$A$5:$A$3260,$A$17:$A$1353,[1]май2026!$AF$5:$AF$3260)</f>
        <v>#VALUE!</v>
      </c>
      <c r="Q780" s="50" t="e">
        <f>SUMIF([1]май2026!$A$5:$A$3260,$A$17:$A$1353,[1]май2026!$AG$5:$AG$3260)</f>
        <v>#VALUE!</v>
      </c>
      <c r="R780" s="50" t="e">
        <f>SUMIF([1]май2026!$A$5:$A$3260,$A$17:$A$1353,[1]май2026!$AH$5:$AH$3260)</f>
        <v>#VALUE!</v>
      </c>
    </row>
    <row r="781" spans="1:85" ht="15.75" hidden="1" x14ac:dyDescent="0.25">
      <c r="A781" s="66"/>
      <c r="B781" s="85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119"/>
      <c r="N781" s="71"/>
      <c r="O781" s="71"/>
      <c r="P781" s="71"/>
      <c r="Q781" s="71"/>
      <c r="R781" s="71"/>
    </row>
    <row r="782" spans="1:85" ht="15.75" hidden="1" x14ac:dyDescent="0.25">
      <c r="A782" s="79"/>
      <c r="B782" s="7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99"/>
      <c r="N782" s="50" t="e">
        <f>SUMIF([1]май2026!$A$5:$A$3260,$A$17:$A$1353,[1]май2026!$J$5:$J$3260)</f>
        <v>#VALUE!</v>
      </c>
      <c r="O782" s="50" t="e">
        <f>SUMIF([1]май2026!$A$5:$A$3260,$A$17:$A$1353,[1]май2026!$AE$5:$AE$3260)</f>
        <v>#VALUE!</v>
      </c>
      <c r="P782" s="50" t="e">
        <f>SUMIF([1]май2026!$A$5:$A$3260,$A$17:$A$1353,[1]май2026!$AF$5:$AF$3260)</f>
        <v>#VALUE!</v>
      </c>
      <c r="Q782" s="50" t="e">
        <f>SUMIF([1]май2026!$A$5:$A$3260,$A$17:$A$1353,[1]май2026!$AG$5:$AG$3260)</f>
        <v>#VALUE!</v>
      </c>
      <c r="R782" s="50" t="e">
        <f>SUMIF([1]май2026!$A$5:$A$3260,$A$17:$A$1353,[1]май2026!$AH$5:$AH$3260)</f>
        <v>#VALUE!</v>
      </c>
    </row>
    <row r="783" spans="1:85" s="49" customFormat="1" ht="15.75" hidden="1" x14ac:dyDescent="0.25">
      <c r="A783" s="79"/>
      <c r="B783" s="7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99"/>
      <c r="N783" s="50" t="e">
        <f>SUMIF([1]май2026!$A$5:$A$3260,$A$17:$A$1353,[1]май2026!$J$5:$J$3260)</f>
        <v>#VALUE!</v>
      </c>
      <c r="O783" s="50" t="e">
        <f>SUMIF([1]май2026!$A$5:$A$3260,$A$17:$A$1353,[1]май2026!$AE$5:$AE$3260)</f>
        <v>#VALUE!</v>
      </c>
      <c r="P783" s="50" t="e">
        <f>SUMIF([1]май2026!$A$5:$A$3260,$A$17:$A$1353,[1]май2026!$AF$5:$AF$3260)</f>
        <v>#VALUE!</v>
      </c>
      <c r="Q783" s="50" t="e">
        <f>SUMIF([1]май2026!$A$5:$A$3260,$A$17:$A$1353,[1]май2026!$AG$5:$AG$3260)</f>
        <v>#VALUE!</v>
      </c>
      <c r="R783" s="50" t="e">
        <f>SUMIF([1]май2026!$A$5:$A$3260,$A$17:$A$1353,[1]май2026!$AH$5:$AH$3260)</f>
        <v>#VALUE!</v>
      </c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</row>
    <row r="784" spans="1:85" ht="15.75" hidden="1" x14ac:dyDescent="0.25">
      <c r="A784" s="79"/>
      <c r="B784" s="7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99"/>
      <c r="N784" s="50" t="e">
        <f>SUMIF([1]май2026!$A$5:$A$3260,$A$17:$A$1353,[1]май2026!$J$5:$J$3260)</f>
        <v>#VALUE!</v>
      </c>
      <c r="O784" s="50" t="e">
        <f>SUMIF([1]май2026!$A$5:$A$3260,$A$17:$A$1353,[1]май2026!$AE$5:$AE$3260)</f>
        <v>#VALUE!</v>
      </c>
      <c r="P784" s="50" t="e">
        <f>SUMIF([1]май2026!$A$5:$A$3260,$A$17:$A$1353,[1]май2026!$AF$5:$AF$3260)</f>
        <v>#VALUE!</v>
      </c>
      <c r="Q784" s="50" t="e">
        <f>SUMIF([1]май2026!$A$5:$A$3260,$A$17:$A$1353,[1]май2026!$AG$5:$AG$3260)</f>
        <v>#VALUE!</v>
      </c>
      <c r="R784" s="50" t="e">
        <f>SUMIF([1]май2026!$A$5:$A$3260,$A$17:$A$1353,[1]май2026!$AH$5:$AH$3260)</f>
        <v>#VALUE!</v>
      </c>
    </row>
    <row r="785" spans="1:18" ht="15.75" hidden="1" x14ac:dyDescent="0.25">
      <c r="A785" s="82"/>
      <c r="B785" s="8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99"/>
      <c r="N785" s="50" t="e">
        <f>SUMIF([1]май2026!$A$5:$A$3260,$A$17:$A$1353,[1]май2026!$J$5:$J$3260)</f>
        <v>#VALUE!</v>
      </c>
      <c r="O785" s="50" t="e">
        <f>SUMIF([1]май2026!$A$5:$A$3260,$A$17:$A$1353,[1]май2026!$AE$5:$AE$3260)</f>
        <v>#VALUE!</v>
      </c>
      <c r="P785" s="50" t="e">
        <f>SUMIF([1]май2026!$A$5:$A$3260,$A$17:$A$1353,[1]май2026!$AF$5:$AF$3260)</f>
        <v>#VALUE!</v>
      </c>
      <c r="Q785" s="50" t="e">
        <f>SUMIF([1]май2026!$A$5:$A$3260,$A$17:$A$1353,[1]май2026!$AG$5:$AG$3260)</f>
        <v>#VALUE!</v>
      </c>
      <c r="R785" s="50" t="e">
        <f>SUMIF([1]май2026!$A$5:$A$3260,$A$17:$A$1353,[1]май2026!$AH$5:$AH$3260)</f>
        <v>#VALUE!</v>
      </c>
    </row>
    <row r="786" spans="1:18" ht="15.75" hidden="1" x14ac:dyDescent="0.25">
      <c r="A786" s="79"/>
      <c r="B786" s="7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99"/>
      <c r="N786" s="50" t="e">
        <f>SUMIF([1]май2026!$A$5:$A$3260,$A$17:$A$1353,[1]май2026!$J$5:$J$3260)</f>
        <v>#VALUE!</v>
      </c>
      <c r="O786" s="50" t="e">
        <f>SUMIF([1]май2026!$A$5:$A$3260,$A$17:$A$1353,[1]май2026!$AE$5:$AE$3260)</f>
        <v>#VALUE!</v>
      </c>
      <c r="P786" s="50" t="e">
        <f>SUMIF([1]май2026!$A$5:$A$3260,$A$17:$A$1353,[1]май2026!$AF$5:$AF$3260)</f>
        <v>#VALUE!</v>
      </c>
      <c r="Q786" s="50" t="e">
        <f>SUMIF([1]май2026!$A$5:$A$3260,$A$17:$A$1353,[1]май2026!$AG$5:$AG$3260)</f>
        <v>#VALUE!</v>
      </c>
      <c r="R786" s="50" t="e">
        <f>SUMIF([1]май2026!$A$5:$A$3260,$A$17:$A$1353,[1]май2026!$AH$5:$AH$3260)</f>
        <v>#VALUE!</v>
      </c>
    </row>
    <row r="787" spans="1:18" ht="15.75" hidden="1" x14ac:dyDescent="0.25">
      <c r="A787" s="79"/>
      <c r="B787" s="7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99"/>
      <c r="N787" s="50" t="e">
        <f>SUMIF([1]май2026!$A$5:$A$3260,$A$17:$A$1353,[1]май2026!$J$5:$J$3260)</f>
        <v>#VALUE!</v>
      </c>
      <c r="O787" s="50" t="e">
        <f>SUMIF([1]май2026!$A$5:$A$3260,$A$17:$A$1353,[1]май2026!$AE$5:$AE$3260)</f>
        <v>#VALUE!</v>
      </c>
      <c r="P787" s="50" t="e">
        <f>SUMIF([1]май2026!$A$5:$A$3260,$A$17:$A$1353,[1]май2026!$AF$5:$AF$3260)</f>
        <v>#VALUE!</v>
      </c>
      <c r="Q787" s="50" t="e">
        <f>SUMIF([1]май2026!$A$5:$A$3260,$A$17:$A$1353,[1]май2026!$AG$5:$AG$3260)</f>
        <v>#VALUE!</v>
      </c>
      <c r="R787" s="50" t="e">
        <f>SUMIF([1]май2026!$A$5:$A$3260,$A$17:$A$1353,[1]май2026!$AH$5:$AH$3260)</f>
        <v>#VALUE!</v>
      </c>
    </row>
    <row r="788" spans="1:18" ht="15.75" hidden="1" x14ac:dyDescent="0.25">
      <c r="A788" s="79"/>
      <c r="B788" s="7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99"/>
      <c r="N788" s="50" t="e">
        <f>SUMIF([1]май2026!$A$5:$A$3260,$A$17:$A$1353,[1]май2026!$J$5:$J$3260)</f>
        <v>#VALUE!</v>
      </c>
      <c r="O788" s="50" t="e">
        <f>SUMIF([1]май2026!$A$5:$A$3260,$A$17:$A$1353,[1]май2026!$AE$5:$AE$3260)</f>
        <v>#VALUE!</v>
      </c>
      <c r="P788" s="50" t="e">
        <f>SUMIF([1]май2026!$A$5:$A$3260,$A$17:$A$1353,[1]май2026!$AF$5:$AF$3260)</f>
        <v>#VALUE!</v>
      </c>
      <c r="Q788" s="50" t="e">
        <f>SUMIF([1]май2026!$A$5:$A$3260,$A$17:$A$1353,[1]май2026!$AG$5:$AG$3260)</f>
        <v>#VALUE!</v>
      </c>
      <c r="R788" s="50" t="e">
        <f>SUMIF([1]май2026!$A$5:$A$3260,$A$17:$A$1353,[1]май2026!$AH$5:$AH$3260)</f>
        <v>#VALUE!</v>
      </c>
    </row>
    <row r="789" spans="1:18" ht="15.75" hidden="1" x14ac:dyDescent="0.25">
      <c r="A789" s="84"/>
      <c r="B789" s="8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99"/>
      <c r="N789" s="50" t="e">
        <f>SUMIF([1]май2026!$A$5:$A$3260,$A$17:$A$1353,[1]май2026!$J$5:$J$3260)</f>
        <v>#VALUE!</v>
      </c>
      <c r="O789" s="50" t="e">
        <f>SUMIF([1]май2026!$A$5:$A$3260,$A$17:$A$1353,[1]май2026!$AE$5:$AE$3260)</f>
        <v>#VALUE!</v>
      </c>
      <c r="P789" s="50" t="e">
        <f>SUMIF([1]май2026!$A$5:$A$3260,$A$17:$A$1353,[1]май2026!$AF$5:$AF$3260)</f>
        <v>#VALUE!</v>
      </c>
      <c r="Q789" s="50" t="e">
        <f>SUMIF([1]май2026!$A$5:$A$3260,$A$17:$A$1353,[1]май2026!$AG$5:$AG$3260)</f>
        <v>#VALUE!</v>
      </c>
      <c r="R789" s="50" t="e">
        <f>SUMIF([1]май2026!$A$5:$A$3260,$A$17:$A$1353,[1]май2026!$AH$5:$AH$3260)</f>
        <v>#VALUE!</v>
      </c>
    </row>
    <row r="790" spans="1:18" ht="15.75" hidden="1" x14ac:dyDescent="0.25">
      <c r="A790" s="84"/>
      <c r="B790" s="7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99"/>
      <c r="N790" s="50"/>
      <c r="O790" s="50"/>
      <c r="P790" s="50"/>
      <c r="Q790" s="50"/>
      <c r="R790" s="50"/>
    </row>
    <row r="791" spans="1:18" ht="15.75" hidden="1" x14ac:dyDescent="0.25">
      <c r="A791" s="84"/>
      <c r="B791" s="7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99"/>
      <c r="N791" s="50" t="e">
        <f>SUMIF([1]май2026!$A$5:$A$3260,$A$17:$A$1353,[1]май2026!$J$5:$J$3260)</f>
        <v>#VALUE!</v>
      </c>
      <c r="O791" s="50" t="e">
        <f>SUMIF([1]май2026!$A$5:$A$3260,$A$17:$A$1353,[1]май2026!$AE$5:$AE$3260)</f>
        <v>#VALUE!</v>
      </c>
      <c r="P791" s="50" t="e">
        <f>SUMIF([1]май2026!$A$5:$A$3260,$A$17:$A$1353,[1]май2026!$AF$5:$AF$3260)</f>
        <v>#VALUE!</v>
      </c>
      <c r="Q791" s="50" t="e">
        <f>SUMIF([1]май2026!$A$5:$A$3260,$A$17:$A$1353,[1]май2026!$AG$5:$AG$3260)</f>
        <v>#VALUE!</v>
      </c>
      <c r="R791" s="50" t="e">
        <f>SUMIF([1]май2026!$A$5:$A$3260,$A$17:$A$1353,[1]май2026!$AH$5:$AH$3260)</f>
        <v>#VALUE!</v>
      </c>
    </row>
    <row r="792" spans="1:18" ht="15.75" hidden="1" x14ac:dyDescent="0.25">
      <c r="A792" s="84"/>
      <c r="B792" s="7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99"/>
      <c r="N792" s="50" t="e">
        <f>SUMIF([1]май2026!$A$5:$A$3260,$A$17:$A$1353,[1]май2026!$J$5:$J$3260)</f>
        <v>#VALUE!</v>
      </c>
      <c r="O792" s="50" t="e">
        <f>SUMIF([1]май2026!$A$5:$A$3260,$A$17:$A$1353,[1]май2026!$AE$5:$AE$3260)</f>
        <v>#VALUE!</v>
      </c>
      <c r="P792" s="50" t="e">
        <f>SUMIF([1]май2026!$A$5:$A$3260,$A$17:$A$1353,[1]май2026!$AF$5:$AF$3260)</f>
        <v>#VALUE!</v>
      </c>
      <c r="Q792" s="50" t="e">
        <f>SUMIF([1]май2026!$A$5:$A$3260,$A$17:$A$1353,[1]май2026!$AG$5:$AG$3260)</f>
        <v>#VALUE!</v>
      </c>
      <c r="R792" s="50" t="e">
        <f>SUMIF([1]май2026!$A$5:$A$3260,$A$17:$A$1353,[1]май2026!$AH$5:$AH$3260)</f>
        <v>#VALUE!</v>
      </c>
    </row>
    <row r="793" spans="1:18" ht="15.75" hidden="1" x14ac:dyDescent="0.25">
      <c r="A793" s="95"/>
      <c r="B793" s="85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119"/>
      <c r="N793" s="71"/>
      <c r="O793" s="71"/>
      <c r="P793" s="71"/>
      <c r="Q793" s="71"/>
      <c r="R793" s="71"/>
    </row>
    <row r="794" spans="1:18" ht="15.75" hidden="1" x14ac:dyDescent="0.25">
      <c r="A794" s="79"/>
      <c r="B794" s="7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99"/>
      <c r="N794" s="50"/>
      <c r="O794" s="50"/>
      <c r="P794" s="50"/>
      <c r="Q794" s="50"/>
      <c r="R794" s="50"/>
    </row>
    <row r="795" spans="1:18" ht="15.75" hidden="1" x14ac:dyDescent="0.25">
      <c r="A795" s="79"/>
      <c r="B795" s="7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99"/>
      <c r="N795" s="50"/>
      <c r="O795" s="50"/>
      <c r="P795" s="50"/>
      <c r="Q795" s="50"/>
      <c r="R795" s="50"/>
    </row>
    <row r="796" spans="1:18" ht="15.75" hidden="1" x14ac:dyDescent="0.25">
      <c r="A796" s="79"/>
      <c r="B796" s="7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99"/>
      <c r="N796" s="50"/>
      <c r="O796" s="50"/>
      <c r="P796" s="50"/>
      <c r="Q796" s="50"/>
      <c r="R796" s="50"/>
    </row>
    <row r="797" spans="1:18" ht="15.75" hidden="1" x14ac:dyDescent="0.25">
      <c r="A797" s="79"/>
      <c r="B797" s="7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99"/>
      <c r="N797" s="50"/>
      <c r="O797" s="50"/>
      <c r="P797" s="50"/>
      <c r="Q797" s="50"/>
      <c r="R797" s="50"/>
    </row>
    <row r="798" spans="1:18" ht="15.75" hidden="1" x14ac:dyDescent="0.25">
      <c r="A798" s="79"/>
      <c r="B798" s="7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99"/>
      <c r="N798" s="50"/>
      <c r="O798" s="50"/>
      <c r="P798" s="50"/>
      <c r="Q798" s="50"/>
      <c r="R798" s="50"/>
    </row>
    <row r="799" spans="1:18" ht="15.75" hidden="1" x14ac:dyDescent="0.25">
      <c r="A799" s="79"/>
      <c r="B799" s="7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99"/>
      <c r="N799" s="50"/>
      <c r="O799" s="50"/>
      <c r="P799" s="50"/>
      <c r="Q799" s="50"/>
      <c r="R799" s="50"/>
    </row>
    <row r="800" spans="1:18" ht="15.75" hidden="1" x14ac:dyDescent="0.25">
      <c r="A800" s="79"/>
      <c r="B800" s="7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9"/>
      <c r="N800" s="50"/>
      <c r="O800" s="50"/>
      <c r="P800" s="50"/>
      <c r="Q800" s="50"/>
      <c r="R800" s="50"/>
    </row>
    <row r="801" spans="1:85" ht="15.75" hidden="1" x14ac:dyDescent="0.25">
      <c r="A801" s="86"/>
      <c r="B801" s="85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119"/>
      <c r="N801" s="71"/>
      <c r="O801" s="71"/>
      <c r="P801" s="71"/>
      <c r="Q801" s="71"/>
      <c r="R801" s="71"/>
    </row>
    <row r="802" spans="1:85" hidden="1" x14ac:dyDescent="0.25">
      <c r="A802" s="2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9"/>
      <c r="N802" s="50" t="e">
        <f>SUMIF([1]май2026!$A$5:$A$3260,$A$17:$A$1353,[1]май2026!$J$5:$J$3260)</f>
        <v>#VALUE!</v>
      </c>
      <c r="O802" s="50" t="e">
        <f>SUMIF([1]май2026!$A$5:$A$3260,$A$17:$A$1353,[1]май2026!$AE$5:$AE$3260)</f>
        <v>#VALUE!</v>
      </c>
      <c r="P802" s="50" t="e">
        <f>SUMIF([1]май2026!$A$5:$A$3260,$A$17:$A$1353,[1]май2026!$AF$5:$AF$3260)</f>
        <v>#VALUE!</v>
      </c>
      <c r="Q802" s="50" t="e">
        <f>SUMIF([1]май2026!$A$5:$A$3260,$A$17:$A$1353,[1]май2026!$AG$5:$AG$3260)</f>
        <v>#VALUE!</v>
      </c>
      <c r="R802" s="50" t="e">
        <f>SUMIF([1]май2026!$A$5:$A$3260,$A$17:$A$1353,[1]май2026!$AH$5:$AH$3260)</f>
        <v>#VALUE!</v>
      </c>
    </row>
    <row r="803" spans="1:85" s="8" customFormat="1" hidden="1" x14ac:dyDescent="0.25">
      <c r="A803" s="27"/>
      <c r="B803" s="4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53"/>
      <c r="N803" s="60"/>
      <c r="O803" s="60"/>
      <c r="P803" s="60"/>
      <c r="Q803" s="60"/>
      <c r="R803" s="60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</row>
    <row r="804" spans="1:85" s="8" customFormat="1" ht="15.75" hidden="1" x14ac:dyDescent="0.25">
      <c r="A804" s="27"/>
      <c r="B804" s="131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53"/>
      <c r="N804" s="60"/>
      <c r="O804" s="60"/>
      <c r="P804" s="60"/>
      <c r="Q804" s="60"/>
      <c r="R804" s="60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</row>
    <row r="805" spans="1:85" s="8" customFormat="1" ht="15.75" hidden="1" x14ac:dyDescent="0.25">
      <c r="A805" s="27"/>
      <c r="B805" s="7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99"/>
      <c r="N805" s="50"/>
      <c r="O805" s="50"/>
      <c r="P805" s="50"/>
      <c r="Q805" s="50"/>
      <c r="R805" s="50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</row>
    <row r="806" spans="1:85" s="8" customFormat="1" ht="15.75" hidden="1" x14ac:dyDescent="0.25">
      <c r="A806" s="27"/>
      <c r="B806" s="7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9"/>
      <c r="N806" s="50"/>
      <c r="O806" s="50"/>
      <c r="P806" s="50"/>
      <c r="Q806" s="50"/>
      <c r="R806" s="50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</row>
    <row r="807" spans="1:85" s="8" customFormat="1" ht="15.75" hidden="1" x14ac:dyDescent="0.25">
      <c r="A807" s="27"/>
      <c r="B807" s="7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99"/>
      <c r="N807" s="50"/>
      <c r="O807" s="50"/>
      <c r="P807" s="50"/>
      <c r="Q807" s="50"/>
      <c r="R807" s="50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</row>
    <row r="808" spans="1:85" s="8" customFormat="1" hidden="1" x14ac:dyDescent="0.25">
      <c r="A808" s="27"/>
      <c r="B808" s="4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53"/>
      <c r="N808" s="60" t="e">
        <f t="shared" ref="N808:R808" si="46">SUM(N809:N826)</f>
        <v>#VALUE!</v>
      </c>
      <c r="O808" s="60" t="e">
        <f t="shared" si="46"/>
        <v>#VALUE!</v>
      </c>
      <c r="P808" s="60" t="e">
        <f t="shared" si="46"/>
        <v>#VALUE!</v>
      </c>
      <c r="Q808" s="60" t="e">
        <f t="shared" si="46"/>
        <v>#VALUE!</v>
      </c>
      <c r="R808" s="60" t="e">
        <f t="shared" si="46"/>
        <v>#VALUE!</v>
      </c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</row>
    <row r="809" spans="1:85" s="8" customFormat="1" ht="15.75" hidden="1" x14ac:dyDescent="0.25">
      <c r="A809" s="86"/>
      <c r="B809" s="112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119"/>
      <c r="N809" s="71"/>
      <c r="O809" s="71"/>
      <c r="P809" s="71"/>
      <c r="Q809" s="71"/>
      <c r="R809" s="71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</row>
    <row r="810" spans="1:85" s="8" customFormat="1" ht="15.75" hidden="1" x14ac:dyDescent="0.25">
      <c r="A810" s="92"/>
      <c r="B810" s="88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120"/>
      <c r="N810" s="63"/>
      <c r="O810" s="63"/>
      <c r="P810" s="63"/>
      <c r="Q810" s="63"/>
      <c r="R810" s="63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</row>
    <row r="811" spans="1:85" s="8" customFormat="1" ht="15.75" hidden="1" x14ac:dyDescent="0.25">
      <c r="A811" s="92"/>
      <c r="B811" s="88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120"/>
      <c r="N811" s="63"/>
      <c r="O811" s="63"/>
      <c r="P811" s="63"/>
      <c r="Q811" s="63"/>
      <c r="R811" s="63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</row>
    <row r="812" spans="1:85" s="8" customFormat="1" ht="15.75" hidden="1" x14ac:dyDescent="0.25">
      <c r="A812" s="86"/>
      <c r="B812" s="85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119"/>
      <c r="N812" s="71"/>
      <c r="O812" s="71"/>
      <c r="P812" s="71"/>
      <c r="Q812" s="71"/>
      <c r="R812" s="71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</row>
    <row r="813" spans="1:85" s="8" customFormat="1" hidden="1" x14ac:dyDescent="0.25">
      <c r="A813" s="27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9"/>
      <c r="N813" s="50" t="e">
        <f>SUMIF([1]май2026!$A$5:$A$3260,$A$17:$A$1353,[1]май2026!$J$5:$J$3260)</f>
        <v>#VALUE!</v>
      </c>
      <c r="O813" s="50" t="e">
        <f>SUMIF([1]май2026!$A$5:$A$3260,$A$17:$A$1353,[1]май2026!$AE$5:$AE$3260)</f>
        <v>#VALUE!</v>
      </c>
      <c r="P813" s="50" t="e">
        <f>SUMIF([1]май2026!$A$5:$A$3260,$A$17:$A$1353,[1]май2026!$AF$5:$AF$3260)</f>
        <v>#VALUE!</v>
      </c>
      <c r="Q813" s="50" t="e">
        <f>SUMIF([1]май2026!$A$5:$A$3260,$A$17:$A$1353,[1]май2026!$AG$5:$AG$3260)</f>
        <v>#VALUE!</v>
      </c>
      <c r="R813" s="50" t="e">
        <f>SUMIF([1]май2026!$A$5:$A$3260,$A$17:$A$1353,[1]май2026!$AH$5:$AH$3260)</f>
        <v>#VALUE!</v>
      </c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</row>
    <row r="814" spans="1:85" s="8" customFormat="1" hidden="1" x14ac:dyDescent="0.25">
      <c r="A814" s="27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9"/>
      <c r="N814" s="50" t="e">
        <f>SUMIF([1]май2026!$A$5:$A$3260,$A$17:$A$1353,[1]май2026!$J$5:$J$3260)</f>
        <v>#VALUE!</v>
      </c>
      <c r="O814" s="50" t="e">
        <f>SUMIF([1]май2026!$A$5:$A$3260,$A$17:$A$1353,[1]май2026!$AE$5:$AE$3260)</f>
        <v>#VALUE!</v>
      </c>
      <c r="P814" s="50" t="e">
        <f>SUMIF([1]май2026!$A$5:$A$3260,$A$17:$A$1353,[1]май2026!$AF$5:$AF$3260)</f>
        <v>#VALUE!</v>
      </c>
      <c r="Q814" s="50" t="e">
        <f>SUMIF([1]май2026!$A$5:$A$3260,$A$17:$A$1353,[1]май2026!$AG$5:$AG$3260)</f>
        <v>#VALUE!</v>
      </c>
      <c r="R814" s="50" t="e">
        <f>SUMIF([1]май2026!$A$5:$A$3260,$A$17:$A$1353,[1]май2026!$AH$5:$AH$3260)</f>
        <v>#VALUE!</v>
      </c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</row>
    <row r="815" spans="1:85" s="8" customFormat="1" hidden="1" x14ac:dyDescent="0.25">
      <c r="A815" s="27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99"/>
      <c r="N815" s="50" t="e">
        <f>SUMIF([1]май2026!$A$5:$A$3260,$A$17:$A$1353,[1]май2026!$J$5:$J$3260)</f>
        <v>#VALUE!</v>
      </c>
      <c r="O815" s="50" t="e">
        <f>SUMIF([1]май2026!$A$5:$A$3260,$A$17:$A$1353,[1]май2026!$AE$5:$AE$3260)</f>
        <v>#VALUE!</v>
      </c>
      <c r="P815" s="50" t="e">
        <f>SUMIF([1]май2026!$A$5:$A$3260,$A$17:$A$1353,[1]май2026!$AF$5:$AF$3260)</f>
        <v>#VALUE!</v>
      </c>
      <c r="Q815" s="50" t="e">
        <f>SUMIF([1]май2026!$A$5:$A$3260,$A$17:$A$1353,[1]май2026!$AG$5:$AG$3260)</f>
        <v>#VALUE!</v>
      </c>
      <c r="R815" s="50" t="e">
        <f>SUMIF([1]май2026!$A$5:$A$3260,$A$17:$A$1353,[1]май2026!$AH$5:$AH$3260)</f>
        <v>#VALUE!</v>
      </c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</row>
    <row r="816" spans="1:85" s="8" customFormat="1" hidden="1" x14ac:dyDescent="0.25">
      <c r="A816" s="27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9"/>
      <c r="N816" s="50" t="e">
        <f>SUMIF([1]май2026!$A$5:$A$3260,$A$17:$A$1353,[1]май2026!$J$5:$J$3260)</f>
        <v>#VALUE!</v>
      </c>
      <c r="O816" s="50" t="e">
        <f>SUMIF([1]май2026!$A$5:$A$3260,$A$17:$A$1353,[1]май2026!$AE$5:$AE$3260)</f>
        <v>#VALUE!</v>
      </c>
      <c r="P816" s="50" t="e">
        <f>SUMIF([1]май2026!$A$5:$A$3260,$A$17:$A$1353,[1]май2026!$AF$5:$AF$3260)</f>
        <v>#VALUE!</v>
      </c>
      <c r="Q816" s="50" t="e">
        <f>SUMIF([1]май2026!$A$5:$A$3260,$A$17:$A$1353,[1]май2026!$AG$5:$AG$3260)</f>
        <v>#VALUE!</v>
      </c>
      <c r="R816" s="50" t="e">
        <f>SUMIF([1]май2026!$A$5:$A$3260,$A$17:$A$1353,[1]май2026!$AH$5:$AH$3260)</f>
        <v>#VALUE!</v>
      </c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</row>
    <row r="817" spans="1:85" s="8" customFormat="1" hidden="1" x14ac:dyDescent="0.25">
      <c r="A817" s="27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9"/>
      <c r="N817" s="50" t="e">
        <f>SUMIF([1]май2026!$A$5:$A$3260,$A$17:$A$1353,[1]май2026!$J$5:$J$3260)</f>
        <v>#VALUE!</v>
      </c>
      <c r="O817" s="50" t="e">
        <f>SUMIF([1]май2026!$A$5:$A$3260,$A$17:$A$1353,[1]май2026!$AE$5:$AE$3260)</f>
        <v>#VALUE!</v>
      </c>
      <c r="P817" s="50" t="e">
        <f>SUMIF([1]май2026!$A$5:$A$3260,$A$17:$A$1353,[1]май2026!$AF$5:$AF$3260)</f>
        <v>#VALUE!</v>
      </c>
      <c r="Q817" s="50" t="e">
        <f>SUMIF([1]май2026!$A$5:$A$3260,$A$17:$A$1353,[1]май2026!$AG$5:$AG$3260)</f>
        <v>#VALUE!</v>
      </c>
      <c r="R817" s="50" t="e">
        <f>SUMIF([1]май2026!$A$5:$A$3260,$A$17:$A$1353,[1]май2026!$AH$5:$AH$3260)</f>
        <v>#VALUE!</v>
      </c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</row>
    <row r="818" spans="1:85" s="8" customFormat="1" ht="15" hidden="1" customHeight="1" x14ac:dyDescent="0.25">
      <c r="A818" s="27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99"/>
      <c r="N818" s="50" t="e">
        <f>SUMIF([1]май2026!$A$5:$A$3260,$A$17:$A$1353,[1]май2026!$J$5:$J$3260)</f>
        <v>#VALUE!</v>
      </c>
      <c r="O818" s="50" t="e">
        <f>SUMIF([1]май2026!$A$5:$A$3260,$A$17:$A$1353,[1]май2026!$AE$5:$AE$3260)</f>
        <v>#VALUE!</v>
      </c>
      <c r="P818" s="50" t="e">
        <f>SUMIF([1]май2026!$A$5:$A$3260,$A$17:$A$1353,[1]май2026!$AF$5:$AF$3260)</f>
        <v>#VALUE!</v>
      </c>
      <c r="Q818" s="50" t="e">
        <f>SUMIF([1]май2026!$A$5:$A$3260,$A$17:$A$1353,[1]май2026!$AG$5:$AG$3260)</f>
        <v>#VALUE!</v>
      </c>
      <c r="R818" s="50" t="e">
        <f>SUMIF([1]май2026!$A$5:$A$3260,$A$17:$A$1353,[1]май2026!$AH$5:$AH$3260)</f>
        <v>#VALUE!</v>
      </c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</row>
    <row r="819" spans="1:85" s="8" customFormat="1" ht="15" hidden="1" customHeight="1" x14ac:dyDescent="0.25">
      <c r="A819" s="27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9"/>
      <c r="N819" s="50" t="e">
        <f>SUMIF([1]май2026!$A$5:$A$3260,$A$17:$A$1353,[1]май2026!$J$5:$J$3260)</f>
        <v>#VALUE!</v>
      </c>
      <c r="O819" s="50" t="e">
        <f>SUMIF([1]май2026!$A$5:$A$3260,$A$17:$A$1353,[1]май2026!$AE$5:$AE$3260)</f>
        <v>#VALUE!</v>
      </c>
      <c r="P819" s="50" t="e">
        <f>SUMIF([1]май2026!$A$5:$A$3260,$A$17:$A$1353,[1]май2026!$AF$5:$AF$3260)</f>
        <v>#VALUE!</v>
      </c>
      <c r="Q819" s="50" t="e">
        <f>SUMIF([1]май2026!$A$5:$A$3260,$A$17:$A$1353,[1]май2026!$AG$5:$AG$3260)</f>
        <v>#VALUE!</v>
      </c>
      <c r="R819" s="50" t="e">
        <f>SUMIF([1]май2026!$A$5:$A$3260,$A$17:$A$1353,[1]май2026!$AH$5:$AH$3260)</f>
        <v>#VALUE!</v>
      </c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</row>
    <row r="820" spans="1:85" s="8" customFormat="1" ht="15" hidden="1" customHeight="1" x14ac:dyDescent="0.25">
      <c r="A820" s="27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9"/>
      <c r="N820" s="50" t="e">
        <f>SUMIF([1]май2026!$A$5:$A$3260,$A$17:$A$1353,[1]май2026!$J$5:$J$3260)</f>
        <v>#VALUE!</v>
      </c>
      <c r="O820" s="50" t="e">
        <f>SUMIF([1]май2026!$A$5:$A$3260,$A$17:$A$1353,[1]май2026!$AE$5:$AE$3260)</f>
        <v>#VALUE!</v>
      </c>
      <c r="P820" s="50" t="e">
        <f>SUMIF([1]май2026!$A$5:$A$3260,$A$17:$A$1353,[1]май2026!$AF$5:$AF$3260)</f>
        <v>#VALUE!</v>
      </c>
      <c r="Q820" s="50" t="e">
        <f>SUMIF([1]май2026!$A$5:$A$3260,$A$17:$A$1353,[1]май2026!$AG$5:$AG$3260)</f>
        <v>#VALUE!</v>
      </c>
      <c r="R820" s="50" t="e">
        <f>SUMIF([1]май2026!$A$5:$A$3260,$A$17:$A$1353,[1]май2026!$AH$5:$AH$3260)</f>
        <v>#VALUE!</v>
      </c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</row>
    <row r="821" spans="1:85" s="8" customFormat="1" ht="15" hidden="1" customHeight="1" x14ac:dyDescent="0.25">
      <c r="A821" s="27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9"/>
      <c r="N821" s="50" t="e">
        <f>SUMIF([1]май2026!$A$5:$A$3260,$A$17:$A$1353,[1]май2026!$J$5:$J$3260)</f>
        <v>#VALUE!</v>
      </c>
      <c r="O821" s="50" t="e">
        <f>SUMIF([1]май2026!$A$5:$A$3260,$A$17:$A$1353,[1]май2026!$AE$5:$AE$3260)</f>
        <v>#VALUE!</v>
      </c>
      <c r="P821" s="50" t="e">
        <f>SUMIF([1]май2026!$A$5:$A$3260,$A$17:$A$1353,[1]май2026!$AF$5:$AF$3260)</f>
        <v>#VALUE!</v>
      </c>
      <c r="Q821" s="50" t="e">
        <f>SUMIF([1]май2026!$A$5:$A$3260,$A$17:$A$1353,[1]май2026!$AG$5:$AG$3260)</f>
        <v>#VALUE!</v>
      </c>
      <c r="R821" s="50" t="e">
        <f>SUMIF([1]май2026!$A$5:$A$3260,$A$17:$A$1353,[1]май2026!$AH$5:$AH$3260)</f>
        <v>#VALUE!</v>
      </c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</row>
    <row r="822" spans="1:85" s="8" customFormat="1" ht="15" hidden="1" customHeight="1" x14ac:dyDescent="0.25">
      <c r="A822" s="27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9"/>
      <c r="N822" s="50" t="e">
        <f>SUMIF([1]май2026!$A$5:$A$3260,$A$17:$A$1353,[1]май2026!$J$5:$J$3260)</f>
        <v>#VALUE!</v>
      </c>
      <c r="O822" s="50" t="e">
        <f>SUMIF([1]май2026!$A$5:$A$3260,$A$17:$A$1353,[1]май2026!$AE$5:$AE$3260)</f>
        <v>#VALUE!</v>
      </c>
      <c r="P822" s="50" t="e">
        <f>SUMIF([1]май2026!$A$5:$A$3260,$A$17:$A$1353,[1]май2026!$AF$5:$AF$3260)</f>
        <v>#VALUE!</v>
      </c>
      <c r="Q822" s="50" t="e">
        <f>SUMIF([1]май2026!$A$5:$A$3260,$A$17:$A$1353,[1]май2026!$AG$5:$AG$3260)</f>
        <v>#VALUE!</v>
      </c>
      <c r="R822" s="50" t="e">
        <f>SUMIF([1]май2026!$A$5:$A$3260,$A$17:$A$1353,[1]май2026!$AH$5:$AH$3260)</f>
        <v>#VALUE!</v>
      </c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</row>
    <row r="823" spans="1:85" ht="15" hidden="1" customHeight="1" x14ac:dyDescent="0.25">
      <c r="A823" s="27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9"/>
      <c r="N823" s="50" t="e">
        <f>SUMIF([1]май2026!$A$5:$A$3260,$A$17:$A$1353,[1]май2026!$J$5:$J$3260)</f>
        <v>#VALUE!</v>
      </c>
      <c r="O823" s="50" t="e">
        <f>SUMIF([1]май2026!$A$5:$A$3260,$A$17:$A$1353,[1]май2026!$AE$5:$AE$3260)</f>
        <v>#VALUE!</v>
      </c>
      <c r="P823" s="50" t="e">
        <f>SUMIF([1]май2026!$A$5:$A$3260,$A$17:$A$1353,[1]май2026!$AF$5:$AF$3260)</f>
        <v>#VALUE!</v>
      </c>
      <c r="Q823" s="50" t="e">
        <f>SUMIF([1]май2026!$A$5:$A$3260,$A$17:$A$1353,[1]май2026!$AG$5:$AG$3260)</f>
        <v>#VALUE!</v>
      </c>
      <c r="R823" s="50" t="e">
        <f>SUMIF([1]май2026!$A$5:$A$3260,$A$17:$A$1353,[1]май2026!$AH$5:$AH$3260)</f>
        <v>#VALUE!</v>
      </c>
    </row>
    <row r="824" spans="1:85" ht="15" hidden="1" customHeight="1" x14ac:dyDescent="0.25">
      <c r="A824" s="27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9"/>
      <c r="N824" s="50" t="e">
        <f>SUMIF([1]май2026!$A$5:$A$3260,$A$17:$A$1353,[1]май2026!$J$5:$J$3260)</f>
        <v>#VALUE!</v>
      </c>
      <c r="O824" s="50" t="e">
        <f>SUMIF([1]май2026!$A$5:$A$3260,$A$17:$A$1353,[1]май2026!$AE$5:$AE$3260)</f>
        <v>#VALUE!</v>
      </c>
      <c r="P824" s="50" t="e">
        <f>SUMIF([1]май2026!$A$5:$A$3260,$A$17:$A$1353,[1]май2026!$AF$5:$AF$3260)</f>
        <v>#VALUE!</v>
      </c>
      <c r="Q824" s="50" t="e">
        <f>SUMIF([1]май2026!$A$5:$A$3260,$A$17:$A$1353,[1]май2026!$AG$5:$AG$3260)</f>
        <v>#VALUE!</v>
      </c>
      <c r="R824" s="50" t="e">
        <f>SUMIF([1]май2026!$A$5:$A$3260,$A$17:$A$1353,[1]май2026!$AH$5:$AH$3260)</f>
        <v>#VALUE!</v>
      </c>
    </row>
    <row r="825" spans="1:85" ht="15" hidden="1" customHeight="1" x14ac:dyDescent="0.25">
      <c r="A825" s="27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9"/>
      <c r="N825" s="50" t="e">
        <f>SUMIF([1]май2026!$A$5:$A$3260,$A$17:$A$1353,[1]май2026!$J$5:$J$3260)</f>
        <v>#VALUE!</v>
      </c>
      <c r="O825" s="50" t="e">
        <f>SUMIF([1]май2026!$A$5:$A$3260,$A$17:$A$1353,[1]май2026!$AE$5:$AE$3260)</f>
        <v>#VALUE!</v>
      </c>
      <c r="P825" s="50" t="e">
        <f>SUMIF([1]май2026!$A$5:$A$3260,$A$17:$A$1353,[1]май2026!$AF$5:$AF$3260)</f>
        <v>#VALUE!</v>
      </c>
      <c r="Q825" s="50" t="e">
        <f>SUMIF([1]май2026!$A$5:$A$3260,$A$17:$A$1353,[1]май2026!$AG$5:$AG$3260)</f>
        <v>#VALUE!</v>
      </c>
      <c r="R825" s="50" t="e">
        <f>SUMIF([1]май2026!$A$5:$A$3260,$A$17:$A$1353,[1]май2026!$AH$5:$AH$3260)</f>
        <v>#VALUE!</v>
      </c>
    </row>
    <row r="826" spans="1:85" ht="15" hidden="1" customHeight="1" x14ac:dyDescent="0.25">
      <c r="A826" s="27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9"/>
      <c r="N826" s="50" t="e">
        <f>SUMIF([1]май2026!$A$5:$A$3260,$A$17:$A$1353,[1]май2026!$J$5:$J$3260)</f>
        <v>#VALUE!</v>
      </c>
      <c r="O826" s="50" t="e">
        <f>SUMIF([1]май2026!$A$5:$A$3260,$A$17:$A$1353,[1]май2026!$AE$5:$AE$3260)</f>
        <v>#VALUE!</v>
      </c>
      <c r="P826" s="50" t="e">
        <f>SUMIF([1]май2026!$A$5:$A$3260,$A$17:$A$1353,[1]май2026!$AF$5:$AF$3260)</f>
        <v>#VALUE!</v>
      </c>
      <c r="Q826" s="50" t="e">
        <f>SUMIF([1]май2026!$A$5:$A$3260,$A$17:$A$1353,[1]май2026!$AG$5:$AG$3260)</f>
        <v>#VALUE!</v>
      </c>
      <c r="R826" s="50" t="e">
        <f>SUMIF([1]май2026!$A$5:$A$3260,$A$17:$A$1353,[1]май2026!$AH$5:$AH$3260)</f>
        <v>#VALUE!</v>
      </c>
    </row>
    <row r="827" spans="1:85" ht="15" customHeight="1" x14ac:dyDescent="0.25">
      <c r="A827" s="27"/>
      <c r="B827" s="4" t="s">
        <v>19</v>
      </c>
      <c r="C827" s="10">
        <v>1973.9600000000028</v>
      </c>
      <c r="D827" s="10">
        <v>62532.399999999994</v>
      </c>
      <c r="E827" s="10">
        <v>63739.19</v>
      </c>
      <c r="F827" s="10">
        <v>101.92986355873117</v>
      </c>
      <c r="G827" s="10">
        <v>-1206.7900000000009</v>
      </c>
      <c r="H827" s="10">
        <v>538.74000000000069</v>
      </c>
      <c r="I827" s="10">
        <v>5393.75</v>
      </c>
      <c r="J827" s="10">
        <v>5165.32</v>
      </c>
      <c r="K827" s="10">
        <v>95.764913093858624</v>
      </c>
      <c r="L827" s="10">
        <v>228.42999999999984</v>
      </c>
      <c r="M827" s="10">
        <v>767.17000000000053</v>
      </c>
      <c r="N827" s="10" t="e">
        <f t="shared" ref="N827:R827" si="47">N687+N734+N764+N808+N737</f>
        <v>#VALUE!</v>
      </c>
      <c r="O827" s="10" t="e">
        <f t="shared" si="47"/>
        <v>#VALUE!</v>
      </c>
      <c r="P827" s="10" t="e">
        <f t="shared" si="47"/>
        <v>#VALUE!</v>
      </c>
      <c r="Q827" s="10" t="e">
        <f t="shared" si="47"/>
        <v>#VALUE!</v>
      </c>
      <c r="R827" s="10" t="e">
        <f t="shared" si="47"/>
        <v>#VALUE!</v>
      </c>
    </row>
    <row r="828" spans="1:85" ht="15" customHeight="1" x14ac:dyDescent="0.25">
      <c r="A828" s="27"/>
      <c r="B828" s="4" t="s">
        <v>23</v>
      </c>
      <c r="C828" s="2"/>
      <c r="D828" s="2"/>
      <c r="E828" s="2"/>
      <c r="F828" s="2" t="e">
        <v>#DIV/0!</v>
      </c>
      <c r="G828" s="2"/>
      <c r="H828" s="2"/>
      <c r="I828" s="2"/>
      <c r="J828" s="2"/>
      <c r="K828" s="2" t="e">
        <v>#DIV/0!</v>
      </c>
      <c r="L828" s="2"/>
      <c r="M828" s="99"/>
      <c r="N828" s="61"/>
      <c r="O828" s="61"/>
      <c r="P828" s="61"/>
      <c r="Q828" s="61"/>
      <c r="R828" s="61"/>
    </row>
    <row r="829" spans="1:85" ht="15" hidden="1" customHeight="1" x14ac:dyDescent="0.25">
      <c r="A829" s="27"/>
      <c r="B829" s="4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53"/>
      <c r="N829" s="60" t="e">
        <f t="shared" ref="N829:R829" si="48">SUM(N830:N865)</f>
        <v>#VALUE!</v>
      </c>
      <c r="O829" s="60" t="e">
        <f t="shared" si="48"/>
        <v>#VALUE!</v>
      </c>
      <c r="P829" s="60" t="e">
        <f t="shared" si="48"/>
        <v>#VALUE!</v>
      </c>
      <c r="Q829" s="60" t="e">
        <f t="shared" si="48"/>
        <v>#VALUE!</v>
      </c>
      <c r="R829" s="60" t="e">
        <f t="shared" si="48"/>
        <v>#VALUE!</v>
      </c>
    </row>
    <row r="830" spans="1:85" s="24" customFormat="1" ht="15" hidden="1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117"/>
      <c r="N830" s="23"/>
      <c r="O830" s="23"/>
      <c r="P830" s="23"/>
      <c r="Q830" s="23"/>
      <c r="R830" s="23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</row>
    <row r="831" spans="1:85" s="100" customFormat="1" ht="15" hidden="1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117"/>
      <c r="N831" s="23"/>
      <c r="O831" s="23"/>
      <c r="P831" s="23"/>
      <c r="Q831" s="23"/>
      <c r="R831" s="23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</row>
    <row r="832" spans="1:85" s="100" customFormat="1" ht="15" hidden="1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117"/>
      <c r="N832" s="23"/>
      <c r="O832" s="23"/>
      <c r="P832" s="23"/>
      <c r="Q832" s="23"/>
      <c r="R832" s="23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</row>
    <row r="833" spans="1:85" s="24" customFormat="1" ht="15" hidden="1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117"/>
      <c r="N833" s="23"/>
      <c r="O833" s="23"/>
      <c r="P833" s="23"/>
      <c r="Q833" s="23"/>
      <c r="R833" s="23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</row>
    <row r="834" spans="1:85" s="24" customFormat="1" ht="15" hidden="1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117"/>
      <c r="N834" s="23"/>
      <c r="O834" s="23"/>
      <c r="P834" s="23"/>
      <c r="Q834" s="23"/>
      <c r="R834" s="23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</row>
    <row r="835" spans="1:85" s="24" customFormat="1" ht="15" hidden="1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117"/>
      <c r="N835" s="23"/>
      <c r="O835" s="23"/>
      <c r="P835" s="23"/>
      <c r="Q835" s="23"/>
      <c r="R835" s="23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</row>
    <row r="836" spans="1:85" s="24" customFormat="1" ht="15" hidden="1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117"/>
      <c r="N836" s="23"/>
      <c r="O836" s="23"/>
      <c r="P836" s="23"/>
      <c r="Q836" s="23"/>
      <c r="R836" s="23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</row>
    <row r="837" spans="1:85" s="24" customFormat="1" ht="15" hidden="1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117"/>
      <c r="N837" s="23"/>
      <c r="O837" s="23"/>
      <c r="P837" s="23"/>
      <c r="Q837" s="23"/>
      <c r="R837" s="23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</row>
    <row r="838" spans="1:85" s="24" customFormat="1" ht="15" hidden="1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117"/>
      <c r="N838" s="23"/>
      <c r="O838" s="23"/>
      <c r="P838" s="23"/>
      <c r="Q838" s="23"/>
      <c r="R838" s="23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</row>
    <row r="839" spans="1:85" s="24" customFormat="1" ht="15" hidden="1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117"/>
      <c r="N839" s="23"/>
      <c r="O839" s="23"/>
      <c r="P839" s="23"/>
      <c r="Q839" s="23"/>
      <c r="R839" s="23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</row>
    <row r="840" spans="1:85" s="24" customFormat="1" ht="15" hidden="1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117"/>
      <c r="N840" s="23"/>
      <c r="O840" s="23"/>
      <c r="P840" s="23"/>
      <c r="Q840" s="23"/>
      <c r="R840" s="23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</row>
    <row r="841" spans="1:85" s="24" customFormat="1" ht="15" hidden="1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117"/>
      <c r="N841" s="23"/>
      <c r="O841" s="23"/>
      <c r="P841" s="23"/>
      <c r="Q841" s="23"/>
      <c r="R841" s="23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</row>
    <row r="842" spans="1:85" s="24" customFormat="1" ht="15" hidden="1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117"/>
      <c r="N842" s="23"/>
      <c r="O842" s="23"/>
      <c r="P842" s="23"/>
      <c r="Q842" s="23"/>
      <c r="R842" s="23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</row>
    <row r="843" spans="1:85" s="24" customFormat="1" ht="15" hidden="1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117"/>
      <c r="N843" s="23" t="e">
        <f>SUMIF([1]май2026!$A$5:$A$3260,$A$17:$A$1353,[1]май2026!$J$5:$J$3260)</f>
        <v>#VALUE!</v>
      </c>
      <c r="O843" s="23" t="e">
        <f>SUMIF([1]май2026!$A$5:$A$3260,$A$17:$A$1353,[1]май2026!$AE$5:$AE$3260)</f>
        <v>#VALUE!</v>
      </c>
      <c r="P843" s="23" t="e">
        <f>SUMIF([1]май2026!$A$5:$A$3260,$A$17:$A$1353,[1]май2026!$AF$5:$AF$3260)</f>
        <v>#VALUE!</v>
      </c>
      <c r="Q843" s="23" t="e">
        <f>SUMIF([1]май2026!$A$5:$A$3260,$A$17:$A$1353,[1]май2026!$AG$5:$AG$3260)</f>
        <v>#VALUE!</v>
      </c>
      <c r="R843" s="23" t="e">
        <f>SUMIF([1]май2026!$A$5:$A$3260,$A$17:$A$1353,[1]май2026!$AH$5:$AH$3260)</f>
        <v>#VALUE!</v>
      </c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</row>
    <row r="844" spans="1:85" s="24" customFormat="1" ht="15" hidden="1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117"/>
      <c r="N844" s="23"/>
      <c r="O844" s="23"/>
      <c r="P844" s="23"/>
      <c r="Q844" s="23"/>
      <c r="R844" s="23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</row>
    <row r="845" spans="1:85" s="24" customFormat="1" ht="15" hidden="1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117"/>
      <c r="N845" s="23"/>
      <c r="O845" s="23"/>
      <c r="P845" s="23"/>
      <c r="Q845" s="23"/>
      <c r="R845" s="23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</row>
    <row r="846" spans="1:85" s="24" customFormat="1" ht="15" hidden="1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117"/>
      <c r="N846" s="23"/>
      <c r="O846" s="23"/>
      <c r="P846" s="23"/>
      <c r="Q846" s="23"/>
      <c r="R846" s="23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</row>
    <row r="847" spans="1:85" s="24" customFormat="1" ht="15" hidden="1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117"/>
      <c r="N847" s="23"/>
      <c r="O847" s="23"/>
      <c r="P847" s="23"/>
      <c r="Q847" s="23"/>
      <c r="R847" s="23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</row>
    <row r="848" spans="1:85" s="24" customFormat="1" ht="15" hidden="1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117"/>
      <c r="N848" s="23"/>
      <c r="O848" s="23"/>
      <c r="P848" s="23"/>
      <c r="Q848" s="23"/>
      <c r="R848" s="23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</row>
    <row r="849" spans="1:85" s="24" customFormat="1" ht="15" hidden="1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117"/>
      <c r="N849" s="23"/>
      <c r="O849" s="23"/>
      <c r="P849" s="23"/>
      <c r="Q849" s="23"/>
      <c r="R849" s="23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</row>
    <row r="850" spans="1:85" s="24" customFormat="1" ht="15" hidden="1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117"/>
      <c r="N850" s="23"/>
      <c r="O850" s="23"/>
      <c r="P850" s="23"/>
      <c r="Q850" s="23"/>
      <c r="R850" s="23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</row>
    <row r="851" spans="1:85" s="24" customFormat="1" hidden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117"/>
      <c r="N851" s="23"/>
      <c r="O851" s="23"/>
      <c r="P851" s="23"/>
      <c r="Q851" s="23"/>
      <c r="R851" s="23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</row>
    <row r="852" spans="1:85" s="24" customFormat="1" hidden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117"/>
      <c r="N852" s="23"/>
      <c r="O852" s="23"/>
      <c r="P852" s="23"/>
      <c r="Q852" s="23"/>
      <c r="R852" s="23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</row>
    <row r="853" spans="1:85" s="24" customFormat="1" hidden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117"/>
      <c r="N853" s="23"/>
      <c r="O853" s="23"/>
      <c r="P853" s="23"/>
      <c r="Q853" s="23"/>
      <c r="R853" s="23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</row>
    <row r="854" spans="1:85" s="24" customFormat="1" hidden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117"/>
      <c r="N854" s="23"/>
      <c r="O854" s="23"/>
      <c r="P854" s="23"/>
      <c r="Q854" s="23"/>
      <c r="R854" s="23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</row>
    <row r="855" spans="1:85" s="24" customFormat="1" hidden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117"/>
      <c r="N855" s="23"/>
      <c r="O855" s="23"/>
      <c r="P855" s="23"/>
      <c r="Q855" s="23"/>
      <c r="R855" s="23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</row>
    <row r="856" spans="1:85" s="24" customFormat="1" hidden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117"/>
      <c r="N856" s="23"/>
      <c r="O856" s="23"/>
      <c r="P856" s="23"/>
      <c r="Q856" s="23"/>
      <c r="R856" s="23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</row>
    <row r="857" spans="1:85" s="24" customFormat="1" hidden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117"/>
      <c r="N857" s="23"/>
      <c r="O857" s="23"/>
      <c r="P857" s="23"/>
      <c r="Q857" s="23"/>
      <c r="R857" s="23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</row>
    <row r="858" spans="1:85" s="24" customFormat="1" hidden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117"/>
      <c r="N858" s="23"/>
      <c r="O858" s="23"/>
      <c r="P858" s="23"/>
      <c r="Q858" s="23"/>
      <c r="R858" s="23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</row>
    <row r="859" spans="1:85" s="24" customFormat="1" hidden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117"/>
      <c r="N859" s="23"/>
      <c r="O859" s="23"/>
      <c r="P859" s="23"/>
      <c r="Q859" s="23"/>
      <c r="R859" s="23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</row>
    <row r="860" spans="1:85" s="24" customFormat="1" hidden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117"/>
      <c r="N860" s="23"/>
      <c r="O860" s="23"/>
      <c r="P860" s="23"/>
      <c r="Q860" s="23"/>
      <c r="R860" s="23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</row>
    <row r="861" spans="1:85" s="24" customFormat="1" hidden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117"/>
      <c r="N861" s="23"/>
      <c r="O861" s="23"/>
      <c r="P861" s="23"/>
      <c r="Q861" s="23"/>
      <c r="R861" s="23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</row>
    <row r="862" spans="1:85" s="24" customFormat="1" hidden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117"/>
      <c r="N862" s="23"/>
      <c r="O862" s="23"/>
      <c r="P862" s="23"/>
      <c r="Q862" s="23"/>
      <c r="R862" s="23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</row>
    <row r="863" spans="1:85" s="24" customFormat="1" hidden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117"/>
      <c r="N863" s="23"/>
      <c r="O863" s="23"/>
      <c r="P863" s="23"/>
      <c r="Q863" s="23"/>
      <c r="R863" s="23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</row>
    <row r="864" spans="1:85" s="24" customFormat="1" hidden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117"/>
      <c r="N864" s="23"/>
      <c r="O864" s="23"/>
      <c r="P864" s="23"/>
      <c r="Q864" s="23"/>
      <c r="R864" s="23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</row>
    <row r="865" spans="1:85" s="24" customFormat="1" hidden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117"/>
      <c r="N865" s="23"/>
      <c r="O865" s="23"/>
      <c r="P865" s="23"/>
      <c r="Q865" s="23"/>
      <c r="R865" s="23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</row>
    <row r="866" spans="1:85" hidden="1" x14ac:dyDescent="0.25">
      <c r="A866" s="27"/>
      <c r="B866" s="4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53"/>
      <c r="N866" s="60" t="e">
        <f t="shared" ref="N866:R866" si="49">SUM(N867:N870)</f>
        <v>#VALUE!</v>
      </c>
      <c r="O866" s="60" t="e">
        <f t="shared" si="49"/>
        <v>#VALUE!</v>
      </c>
      <c r="P866" s="60" t="e">
        <f t="shared" si="49"/>
        <v>#VALUE!</v>
      </c>
      <c r="Q866" s="60" t="e">
        <f t="shared" si="49"/>
        <v>#VALUE!</v>
      </c>
      <c r="R866" s="60" t="e">
        <f t="shared" si="49"/>
        <v>#VALUE!</v>
      </c>
    </row>
    <row r="867" spans="1:85" hidden="1" x14ac:dyDescent="0.25">
      <c r="A867" s="27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99"/>
      <c r="N867" s="50" t="e">
        <f>SUMIF([1]май2026!$A$5:$A$3260,$A$17:$A$1353,[1]май2026!$J$5:$J$3260)</f>
        <v>#VALUE!</v>
      </c>
      <c r="O867" s="50" t="e">
        <f>SUMIF([1]май2026!$A$5:$A$3260,$A$17:$A$1353,[1]май2026!$AE$5:$AE$3260)</f>
        <v>#VALUE!</v>
      </c>
      <c r="P867" s="50" t="e">
        <f>SUMIF([1]май2026!$A$5:$A$3260,$A$17:$A$1353,[1]май2026!$AF$5:$AF$3260)</f>
        <v>#VALUE!</v>
      </c>
      <c r="Q867" s="50" t="e">
        <f>SUMIF([1]май2026!$A$5:$A$3260,$A$17:$A$1353,[1]май2026!$AG$5:$AG$3260)</f>
        <v>#VALUE!</v>
      </c>
      <c r="R867" s="50" t="e">
        <f>SUMIF([1]май2026!$A$5:$A$3260,$A$17:$A$1353,[1]май2026!$AH$5:$AH$3260)</f>
        <v>#VALUE!</v>
      </c>
    </row>
    <row r="868" spans="1:85" hidden="1" x14ac:dyDescent="0.25">
      <c r="A868" s="27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99"/>
      <c r="N868" s="50" t="e">
        <f>SUMIF([1]май2026!$A$5:$A$3260,$A$17:$A$1353,[1]май2026!$J$5:$J$3260)</f>
        <v>#VALUE!</v>
      </c>
      <c r="O868" s="50" t="e">
        <f>SUMIF([1]май2026!$A$5:$A$3260,$A$17:$A$1353,[1]май2026!$AE$5:$AE$3260)</f>
        <v>#VALUE!</v>
      </c>
      <c r="P868" s="50" t="e">
        <f>SUMIF([1]май2026!$A$5:$A$3260,$A$17:$A$1353,[1]май2026!$AF$5:$AF$3260)</f>
        <v>#VALUE!</v>
      </c>
      <c r="Q868" s="50" t="e">
        <f>SUMIF([1]май2026!$A$5:$A$3260,$A$17:$A$1353,[1]май2026!$AG$5:$AG$3260)</f>
        <v>#VALUE!</v>
      </c>
      <c r="R868" s="50" t="e">
        <f>SUMIF([1]май2026!$A$5:$A$3260,$A$17:$A$1353,[1]май2026!$AH$5:$AH$3260)</f>
        <v>#VALUE!</v>
      </c>
    </row>
    <row r="869" spans="1:85" s="8" customFormat="1" hidden="1" x14ac:dyDescent="0.25">
      <c r="A869" s="27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99"/>
      <c r="N869" s="50" t="e">
        <f>SUMIF([1]май2026!$A$5:$A$3260,$A$17:$A$1353,[1]май2026!$J$5:$J$3260)</f>
        <v>#VALUE!</v>
      </c>
      <c r="O869" s="50" t="e">
        <f>SUMIF([1]май2026!$A$5:$A$3260,$A$17:$A$1353,[1]май2026!$AE$5:$AE$3260)</f>
        <v>#VALUE!</v>
      </c>
      <c r="P869" s="50" t="e">
        <f>SUMIF([1]май2026!$A$5:$A$3260,$A$17:$A$1353,[1]май2026!$AF$5:$AF$3260)</f>
        <v>#VALUE!</v>
      </c>
      <c r="Q869" s="50" t="e">
        <f>SUMIF([1]май2026!$A$5:$A$3260,$A$17:$A$1353,[1]май2026!$AG$5:$AG$3260)</f>
        <v>#VALUE!</v>
      </c>
      <c r="R869" s="50" t="e">
        <f>SUMIF([1]май2026!$A$5:$A$3260,$A$17:$A$1353,[1]май2026!$AH$5:$AH$3260)</f>
        <v>#VALUE!</v>
      </c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</row>
    <row r="870" spans="1:85" s="8" customFormat="1" hidden="1" x14ac:dyDescent="0.25">
      <c r="A870" s="27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9"/>
      <c r="N870" s="50" t="e">
        <f>SUMIF([1]май2026!$A$5:$A$3260,$A$17:$A$1353,[1]май2026!$J$5:$J$3260)</f>
        <v>#VALUE!</v>
      </c>
      <c r="O870" s="50" t="e">
        <f>SUMIF([1]май2026!$A$5:$A$3260,$A$17:$A$1353,[1]май2026!$AE$5:$AE$3260)</f>
        <v>#VALUE!</v>
      </c>
      <c r="P870" s="50" t="e">
        <f>SUMIF([1]май2026!$A$5:$A$3260,$A$17:$A$1353,[1]май2026!$AF$5:$AF$3260)</f>
        <v>#VALUE!</v>
      </c>
      <c r="Q870" s="50" t="e">
        <f>SUMIF([1]май2026!$A$5:$A$3260,$A$17:$A$1353,[1]май2026!$AG$5:$AG$3260)</f>
        <v>#VALUE!</v>
      </c>
      <c r="R870" s="50" t="e">
        <f>SUMIF([1]май2026!$A$5:$A$3260,$A$17:$A$1353,[1]май2026!$AH$5:$AH$3260)</f>
        <v>#VALUE!</v>
      </c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</row>
    <row r="871" spans="1:85" s="8" customFormat="1" hidden="1" x14ac:dyDescent="0.25">
      <c r="A871" s="27"/>
      <c r="B871" s="4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53"/>
      <c r="N871" s="60" t="e">
        <f t="shared" ref="N871:R871" si="50">SUM(N873:N881)</f>
        <v>#VALUE!</v>
      </c>
      <c r="O871" s="60" t="e">
        <f t="shared" si="50"/>
        <v>#VALUE!</v>
      </c>
      <c r="P871" s="60" t="e">
        <f t="shared" si="50"/>
        <v>#VALUE!</v>
      </c>
      <c r="Q871" s="60" t="e">
        <f t="shared" si="50"/>
        <v>#VALUE!</v>
      </c>
      <c r="R871" s="60" t="e">
        <f t="shared" si="50"/>
        <v>#VALUE!</v>
      </c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</row>
    <row r="872" spans="1:85" s="8" customFormat="1" ht="15.75" hidden="1" x14ac:dyDescent="0.25">
      <c r="A872" s="66"/>
      <c r="B872" s="85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118"/>
      <c r="N872" s="69"/>
      <c r="O872" s="69"/>
      <c r="P872" s="69"/>
      <c r="Q872" s="69"/>
      <c r="R872" s="69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</row>
    <row r="873" spans="1:85" s="8" customFormat="1" ht="15.75" hidden="1" x14ac:dyDescent="0.25">
      <c r="A873" s="27"/>
      <c r="B873" s="7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99"/>
      <c r="N873" s="50" t="e">
        <f>SUMIF([1]май2026!$A$5:$A$3260,$A$17:$A$1353,[1]май2026!$J$5:$J$3260)</f>
        <v>#VALUE!</v>
      </c>
      <c r="O873" s="50" t="e">
        <f>SUMIF([1]май2026!$A$5:$A$3260,$A$17:$A$1353,[1]май2026!$AE$5:$AE$3260)</f>
        <v>#VALUE!</v>
      </c>
      <c r="P873" s="50" t="e">
        <f>SUMIF([1]май2026!$A$5:$A$3260,$A$17:$A$1353,[1]май2026!$AF$5:$AF$3260)</f>
        <v>#VALUE!</v>
      </c>
      <c r="Q873" s="50" t="e">
        <f>SUMIF([1]май2026!$A$5:$A$3260,$A$17:$A$1353,[1]май2026!$AG$5:$AG$3260)</f>
        <v>#VALUE!</v>
      </c>
      <c r="R873" s="50" t="e">
        <f>SUMIF([1]май2026!$A$5:$A$3260,$A$17:$A$1353,[1]май2026!$AH$5:$AH$3260)</f>
        <v>#VALUE!</v>
      </c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</row>
    <row r="874" spans="1:85" s="8" customFormat="1" ht="15.75" hidden="1" x14ac:dyDescent="0.25">
      <c r="A874" s="79"/>
      <c r="B874" s="76"/>
      <c r="C874" s="2"/>
      <c r="D874" s="2"/>
      <c r="E874" s="2"/>
      <c r="F874" s="2"/>
      <c r="G874" s="2"/>
      <c r="H874" s="99"/>
      <c r="I874" s="2"/>
      <c r="J874" s="2"/>
      <c r="K874" s="2"/>
      <c r="L874" s="2"/>
      <c r="M874" s="99"/>
      <c r="N874" s="50" t="e">
        <f>SUMIF([1]май2026!$A$5:$A$3260,$A$17:$A$1353,[1]май2026!$J$5:$J$3260)</f>
        <v>#VALUE!</v>
      </c>
      <c r="O874" s="50" t="e">
        <f>SUMIF([1]май2026!$A$5:$A$3260,$A$17:$A$1353,[1]май2026!$AE$5:$AE$3260)</f>
        <v>#VALUE!</v>
      </c>
      <c r="P874" s="50" t="e">
        <f>SUMIF([1]май2026!$A$5:$A$3260,$A$17:$A$1353,[1]май2026!$AF$5:$AF$3260)</f>
        <v>#VALUE!</v>
      </c>
      <c r="Q874" s="50" t="e">
        <f>SUMIF([1]май2026!$A$5:$A$3260,$A$17:$A$1353,[1]май2026!$AG$5:$AG$3260)</f>
        <v>#VALUE!</v>
      </c>
      <c r="R874" s="50" t="e">
        <f>SUMIF([1]май2026!$A$5:$A$3260,$A$17:$A$1353,[1]май2026!$AH$5:$AH$3260)</f>
        <v>#VALUE!</v>
      </c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</row>
    <row r="875" spans="1:85" s="8" customFormat="1" ht="15.75" hidden="1" x14ac:dyDescent="0.25">
      <c r="A875" s="79"/>
      <c r="B875" s="76"/>
      <c r="C875" s="2"/>
      <c r="D875" s="2"/>
      <c r="E875" s="2"/>
      <c r="F875" s="2"/>
      <c r="G875" s="2"/>
      <c r="H875" s="99"/>
      <c r="I875" s="2"/>
      <c r="J875" s="2"/>
      <c r="K875" s="2"/>
      <c r="L875" s="2"/>
      <c r="M875" s="99"/>
      <c r="N875" s="50" t="e">
        <f>SUMIF([1]май2026!$A$5:$A$3260,$A$17:$A$1353,[1]май2026!$J$5:$J$3260)</f>
        <v>#VALUE!</v>
      </c>
      <c r="O875" s="50" t="e">
        <f>SUMIF([1]май2026!$A$5:$A$3260,$A$17:$A$1353,[1]май2026!$AE$5:$AE$3260)</f>
        <v>#VALUE!</v>
      </c>
      <c r="P875" s="50" t="e">
        <f>SUMIF([1]май2026!$A$5:$A$3260,$A$17:$A$1353,[1]май2026!$AF$5:$AF$3260)</f>
        <v>#VALUE!</v>
      </c>
      <c r="Q875" s="50" t="e">
        <f>SUMIF([1]май2026!$A$5:$A$3260,$A$17:$A$1353,[1]май2026!$AG$5:$AG$3260)</f>
        <v>#VALUE!</v>
      </c>
      <c r="R875" s="50" t="e">
        <f>SUMIF([1]май2026!$A$5:$A$3260,$A$17:$A$1353,[1]май2026!$AH$5:$AH$3260)</f>
        <v>#VALUE!</v>
      </c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</row>
    <row r="876" spans="1:85" s="8" customFormat="1" ht="15.75" hidden="1" x14ac:dyDescent="0.25">
      <c r="A876" s="79"/>
      <c r="B876" s="76"/>
      <c r="C876" s="2"/>
      <c r="D876" s="2"/>
      <c r="E876" s="2"/>
      <c r="F876" s="2"/>
      <c r="G876" s="2"/>
      <c r="H876" s="99"/>
      <c r="I876" s="2"/>
      <c r="J876" s="2"/>
      <c r="K876" s="2"/>
      <c r="L876" s="2"/>
      <c r="M876" s="99"/>
      <c r="N876" s="50" t="e">
        <f>SUMIF([1]май2026!$A$5:$A$3260,$A$17:$A$1353,[1]май2026!$J$5:$J$3260)</f>
        <v>#VALUE!</v>
      </c>
      <c r="O876" s="50" t="e">
        <f>SUMIF([1]май2026!$A$5:$A$3260,$A$17:$A$1353,[1]май2026!$AE$5:$AE$3260)</f>
        <v>#VALUE!</v>
      </c>
      <c r="P876" s="50" t="e">
        <f>SUMIF([1]май2026!$A$5:$A$3260,$A$17:$A$1353,[1]май2026!$AF$5:$AF$3260)</f>
        <v>#VALUE!</v>
      </c>
      <c r="Q876" s="50" t="e">
        <f>SUMIF([1]май2026!$A$5:$A$3260,$A$17:$A$1353,[1]май2026!$AG$5:$AG$3260)</f>
        <v>#VALUE!</v>
      </c>
      <c r="R876" s="50" t="e">
        <f>SUMIF([1]май2026!$A$5:$A$3260,$A$17:$A$1353,[1]май2026!$AH$5:$AH$3260)</f>
        <v>#VALUE!</v>
      </c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</row>
    <row r="877" spans="1:85" s="8" customFormat="1" ht="15.75" hidden="1" x14ac:dyDescent="0.25">
      <c r="A877" s="79"/>
      <c r="B877" s="76"/>
      <c r="C877" s="2"/>
      <c r="D877" s="2"/>
      <c r="E877" s="2"/>
      <c r="F877" s="2"/>
      <c r="G877" s="2"/>
      <c r="H877" s="99"/>
      <c r="I877" s="2"/>
      <c r="J877" s="2"/>
      <c r="K877" s="2"/>
      <c r="L877" s="2"/>
      <c r="M877" s="99"/>
      <c r="N877" s="50" t="e">
        <f>SUMIF([1]май2026!$A$5:$A$3260,$A$17:$A$1353,[1]май2026!$J$5:$J$3260)</f>
        <v>#VALUE!</v>
      </c>
      <c r="O877" s="50" t="e">
        <f>SUMIF([1]май2026!$A$5:$A$3260,$A$17:$A$1353,[1]май2026!$AE$5:$AE$3260)</f>
        <v>#VALUE!</v>
      </c>
      <c r="P877" s="50" t="e">
        <f>SUMIF([1]май2026!$A$5:$A$3260,$A$17:$A$1353,[1]май2026!$AF$5:$AF$3260)</f>
        <v>#VALUE!</v>
      </c>
      <c r="Q877" s="50" t="e">
        <f>SUMIF([1]май2026!$A$5:$A$3260,$A$17:$A$1353,[1]май2026!$AG$5:$AG$3260)</f>
        <v>#VALUE!</v>
      </c>
      <c r="R877" s="50" t="e">
        <f>SUMIF([1]май2026!$A$5:$A$3260,$A$17:$A$1353,[1]май2026!$AH$5:$AH$3260)</f>
        <v>#VALUE!</v>
      </c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</row>
    <row r="878" spans="1:85" s="8" customFormat="1" ht="15.75" hidden="1" x14ac:dyDescent="0.25">
      <c r="A878" s="27"/>
      <c r="B878" s="7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9"/>
      <c r="N878" s="50" t="e">
        <f>SUMIF([1]май2026!$A$5:$A$3260,$A$17:$A$1353,[1]май2026!$J$5:$J$3260)</f>
        <v>#VALUE!</v>
      </c>
      <c r="O878" s="50" t="e">
        <f>SUMIF([1]май2026!$A$5:$A$3260,$A$17:$A$1353,[1]май2026!$AE$5:$AE$3260)</f>
        <v>#VALUE!</v>
      </c>
      <c r="P878" s="50" t="e">
        <f>SUMIF([1]май2026!$A$5:$A$3260,$A$17:$A$1353,[1]май2026!$AF$5:$AF$3260)</f>
        <v>#VALUE!</v>
      </c>
      <c r="Q878" s="50" t="e">
        <f>SUMIF([1]май2026!$A$5:$A$3260,$A$17:$A$1353,[1]май2026!$AG$5:$AG$3260)</f>
        <v>#VALUE!</v>
      </c>
      <c r="R878" s="50" t="e">
        <f>SUMIF([1]май2026!$A$5:$A$3260,$A$17:$A$1353,[1]май2026!$AH$5:$AH$3260)</f>
        <v>#VALUE!</v>
      </c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</row>
    <row r="879" spans="1:85" s="8" customFormat="1" ht="15.75" hidden="1" x14ac:dyDescent="0.25">
      <c r="A879" s="27"/>
      <c r="B879" s="7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99"/>
      <c r="N879" s="50" t="e">
        <f>SUMIF([1]май2026!$A$5:$A$3260,$A$17:$A$1353,[1]май2026!$J$5:$J$3260)</f>
        <v>#VALUE!</v>
      </c>
      <c r="O879" s="50" t="e">
        <f>SUMIF([1]май2026!$A$5:$A$3260,$A$17:$A$1353,[1]май2026!$AE$5:$AE$3260)</f>
        <v>#VALUE!</v>
      </c>
      <c r="P879" s="50" t="e">
        <f>SUMIF([1]май2026!$A$5:$A$3260,$A$17:$A$1353,[1]май2026!$AF$5:$AF$3260)</f>
        <v>#VALUE!</v>
      </c>
      <c r="Q879" s="50" t="e">
        <f>SUMIF([1]май2026!$A$5:$A$3260,$A$17:$A$1353,[1]май2026!$AG$5:$AG$3260)</f>
        <v>#VALUE!</v>
      </c>
      <c r="R879" s="50" t="e">
        <f>SUMIF([1]май2026!$A$5:$A$3260,$A$17:$A$1353,[1]май2026!$AH$5:$AH$3260)</f>
        <v>#VALUE!</v>
      </c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</row>
    <row r="880" spans="1:85" s="8" customFormat="1" ht="15.75" hidden="1" x14ac:dyDescent="0.25">
      <c r="A880" s="27"/>
      <c r="B880" s="7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99"/>
      <c r="N880" s="50" t="e">
        <f>SUMIF([1]май2026!$A$5:$A$3260,$A$17:$A$1353,[1]май2026!$J$5:$J$3260)</f>
        <v>#VALUE!</v>
      </c>
      <c r="O880" s="50" t="e">
        <f>SUMIF([1]май2026!$A$5:$A$3260,$A$17:$A$1353,[1]май2026!$AE$5:$AE$3260)</f>
        <v>#VALUE!</v>
      </c>
      <c r="P880" s="50" t="e">
        <f>SUMIF([1]май2026!$A$5:$A$3260,$A$17:$A$1353,[1]май2026!$AF$5:$AF$3260)</f>
        <v>#VALUE!</v>
      </c>
      <c r="Q880" s="50" t="e">
        <f>SUMIF([1]май2026!$A$5:$A$3260,$A$17:$A$1353,[1]май2026!$AG$5:$AG$3260)</f>
        <v>#VALUE!</v>
      </c>
      <c r="R880" s="50" t="e">
        <f>SUMIF([1]май2026!$A$5:$A$3260,$A$17:$A$1353,[1]май2026!$AH$5:$AH$3260)</f>
        <v>#VALUE!</v>
      </c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</row>
    <row r="881" spans="1:85" s="8" customFormat="1" ht="15.75" hidden="1" x14ac:dyDescent="0.25">
      <c r="A881" s="27"/>
      <c r="B881" s="7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99"/>
      <c r="N881" s="50" t="e">
        <f>SUMIF([1]май2026!$A$5:$A$3260,$A$17:$A$1353,[1]май2026!$J$5:$J$3260)</f>
        <v>#VALUE!</v>
      </c>
      <c r="O881" s="50" t="e">
        <f>SUMIF([1]май2026!$A$5:$A$3260,$A$17:$A$1353,[1]май2026!$AE$5:$AE$3260)</f>
        <v>#VALUE!</v>
      </c>
      <c r="P881" s="50" t="e">
        <f>SUMIF([1]май2026!$A$5:$A$3260,$A$17:$A$1353,[1]май2026!$AF$5:$AF$3260)</f>
        <v>#VALUE!</v>
      </c>
      <c r="Q881" s="50" t="e">
        <f>SUMIF([1]май2026!$A$5:$A$3260,$A$17:$A$1353,[1]май2026!$AG$5:$AG$3260)</f>
        <v>#VALUE!</v>
      </c>
      <c r="R881" s="50" t="e">
        <f>SUMIF([1]май2026!$A$5:$A$3260,$A$17:$A$1353,[1]май2026!$AH$5:$AH$3260)</f>
        <v>#VALUE!</v>
      </c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</row>
    <row r="882" spans="1:85" s="8" customFormat="1" hidden="1" x14ac:dyDescent="0.25">
      <c r="A882" s="27"/>
      <c r="B882" s="4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53"/>
      <c r="N882" s="60" t="e">
        <f t="shared" ref="N882:R882" si="51">SUM(N883:N884)</f>
        <v>#VALUE!</v>
      </c>
      <c r="O882" s="60" t="e">
        <f t="shared" si="51"/>
        <v>#VALUE!</v>
      </c>
      <c r="P882" s="60" t="e">
        <f t="shared" si="51"/>
        <v>#VALUE!</v>
      </c>
      <c r="Q882" s="60" t="e">
        <f t="shared" si="51"/>
        <v>#VALUE!</v>
      </c>
      <c r="R882" s="60" t="e">
        <f t="shared" si="51"/>
        <v>#VALUE!</v>
      </c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</row>
    <row r="883" spans="1:85" s="8" customFormat="1" hidden="1" x14ac:dyDescent="0.25">
      <c r="A883" s="27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99"/>
      <c r="N883" s="50" t="e">
        <f>SUMIF([1]май2026!$A$5:$A$3260,$A$17:$A$1353,[1]май2026!$J$5:$J$3260)</f>
        <v>#VALUE!</v>
      </c>
      <c r="O883" s="50" t="e">
        <f>SUMIF([1]май2026!$A$5:$A$3260,$A$17:$A$1353,[1]май2026!$AE$5:$AE$3260)</f>
        <v>#VALUE!</v>
      </c>
      <c r="P883" s="50" t="e">
        <f>SUMIF([1]май2026!$A$5:$A$3260,$A$17:$A$1353,[1]май2026!$AF$5:$AF$3260)</f>
        <v>#VALUE!</v>
      </c>
      <c r="Q883" s="50" t="e">
        <f>SUMIF([1]май2026!$A$5:$A$3260,$A$17:$A$1353,[1]май2026!$AG$5:$AG$3260)</f>
        <v>#VALUE!</v>
      </c>
      <c r="R883" s="50" t="e">
        <f>SUMIF([1]май2026!$A$5:$A$3260,$A$17:$A$1353,[1]май2026!$AH$5:$AH$3260)</f>
        <v>#VALUE!</v>
      </c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</row>
    <row r="884" spans="1:85" s="8" customFormat="1" hidden="1" x14ac:dyDescent="0.25">
      <c r="A884" s="27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99"/>
      <c r="N884" s="50" t="e">
        <f>SUMIF([1]май2026!$A$5:$A$3260,$A$17:$A$1353,[1]май2026!$J$5:$J$3260)</f>
        <v>#VALUE!</v>
      </c>
      <c r="O884" s="50" t="e">
        <f>SUMIF([1]май2026!$A$5:$A$3260,$A$17:$A$1353,[1]май2026!$AE$5:$AE$3260)</f>
        <v>#VALUE!</v>
      </c>
      <c r="P884" s="50" t="e">
        <f>SUMIF([1]май2026!$A$5:$A$3260,$A$17:$A$1353,[1]май2026!$AF$5:$AF$3260)</f>
        <v>#VALUE!</v>
      </c>
      <c r="Q884" s="50" t="e">
        <f>SUMIF([1]май2026!$A$5:$A$3260,$A$17:$A$1353,[1]май2026!$AG$5:$AG$3260)</f>
        <v>#VALUE!</v>
      </c>
      <c r="R884" s="50" t="e">
        <f>SUMIF([1]май2026!$A$5:$A$3260,$A$17:$A$1353,[1]май2026!$AH$5:$AH$3260)</f>
        <v>#VALUE!</v>
      </c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6"/>
    </row>
    <row r="885" spans="1:85" ht="14.25" customHeight="1" x14ac:dyDescent="0.25">
      <c r="A885" s="27"/>
      <c r="B885" s="4" t="s">
        <v>51</v>
      </c>
      <c r="C885" s="10">
        <v>42172.839999999982</v>
      </c>
      <c r="D885" s="10">
        <v>179184.35000000003</v>
      </c>
      <c r="E885" s="10">
        <v>221332.49</v>
      </c>
      <c r="F885" s="10">
        <v>123.52222166723821</v>
      </c>
      <c r="G885" s="10">
        <v>-42148.139999999956</v>
      </c>
      <c r="H885" s="10">
        <v>42665.79</v>
      </c>
      <c r="I885" s="10">
        <v>4500</v>
      </c>
      <c r="J885" s="10">
        <v>47141.09</v>
      </c>
      <c r="K885" s="10">
        <v>1047.5797777777777</v>
      </c>
      <c r="L885" s="10">
        <v>-42641.09</v>
      </c>
      <c r="M885" s="10">
        <v>24.700000000004366</v>
      </c>
      <c r="N885" s="10" t="e">
        <f t="shared" ref="N885:R885" si="52">SUM(N886:N901)</f>
        <v>#VALUE!</v>
      </c>
      <c r="O885" s="10" t="e">
        <f t="shared" si="52"/>
        <v>#VALUE!</v>
      </c>
      <c r="P885" s="10" t="e">
        <f t="shared" si="52"/>
        <v>#VALUE!</v>
      </c>
      <c r="Q885" s="10" t="e">
        <f t="shared" si="52"/>
        <v>#VALUE!</v>
      </c>
      <c r="R885" s="10" t="e">
        <f t="shared" si="52"/>
        <v>#VALUE!</v>
      </c>
    </row>
    <row r="886" spans="1:85" s="8" customFormat="1" hidden="1" x14ac:dyDescent="0.25">
      <c r="A886" s="27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99"/>
      <c r="N886" s="50" t="e">
        <f>SUMIF([1]май2026!$A$5:$A$3260,$A$17:$A$1353,[1]май2026!$J$5:$J$3260)</f>
        <v>#VALUE!</v>
      </c>
      <c r="O886" s="50" t="e">
        <f>SUMIF([1]май2026!$A$5:$A$3260,$A$17:$A$1353,[1]май2026!$AE$5:$AE$3260)</f>
        <v>#VALUE!</v>
      </c>
      <c r="P886" s="50" t="e">
        <f>SUMIF([1]май2026!$A$5:$A$3260,$A$17:$A$1353,[1]май2026!$AF$5:$AF$3260)</f>
        <v>#VALUE!</v>
      </c>
      <c r="Q886" s="50" t="e">
        <f>SUMIF([1]май2026!$A$5:$A$3260,$A$17:$A$1353,[1]май2026!$AG$5:$AG$3260)</f>
        <v>#VALUE!</v>
      </c>
      <c r="R886" s="50" t="e">
        <f>SUMIF([1]май2026!$A$5:$A$3260,$A$17:$A$1353,[1]май2026!$AH$5:$AH$3260)</f>
        <v>#VALUE!</v>
      </c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</row>
    <row r="887" spans="1:85" s="8" customFormat="1" hidden="1" x14ac:dyDescent="0.25">
      <c r="A887" s="27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99"/>
      <c r="N887" s="50" t="e">
        <f>SUMIF([1]май2026!$A$5:$A$3260,$A$17:$A$1353,[1]май2026!$J$5:$J$3260)</f>
        <v>#VALUE!</v>
      </c>
      <c r="O887" s="50" t="e">
        <f>SUMIF([1]май2026!$A$5:$A$3260,$A$17:$A$1353,[1]май2026!$AE$5:$AE$3260)</f>
        <v>#VALUE!</v>
      </c>
      <c r="P887" s="50" t="e">
        <f>SUMIF([1]май2026!$A$5:$A$3260,$A$17:$A$1353,[1]май2026!$AF$5:$AF$3260)</f>
        <v>#VALUE!</v>
      </c>
      <c r="Q887" s="50" t="e">
        <f>SUMIF([1]май2026!$A$5:$A$3260,$A$17:$A$1353,[1]май2026!$AG$5:$AG$3260)</f>
        <v>#VALUE!</v>
      </c>
      <c r="R887" s="50" t="e">
        <f>SUMIF([1]май2026!$A$5:$A$3260,$A$17:$A$1353,[1]май2026!$AH$5:$AH$3260)</f>
        <v>#VALUE!</v>
      </c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</row>
    <row r="888" spans="1:85" s="8" customFormat="1" hidden="1" x14ac:dyDescent="0.25">
      <c r="A888" s="27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99"/>
      <c r="N888" s="50" t="e">
        <f>SUMIF([1]май2026!$A$5:$A$3260,$A$17:$A$1353,[1]май2026!$J$5:$J$3260)</f>
        <v>#VALUE!</v>
      </c>
      <c r="O888" s="50" t="e">
        <f>SUMIF([1]май2026!$A$5:$A$3260,$A$17:$A$1353,[1]май2026!$AE$5:$AE$3260)</f>
        <v>#VALUE!</v>
      </c>
      <c r="P888" s="50" t="e">
        <f>SUMIF([1]май2026!$A$5:$A$3260,$A$17:$A$1353,[1]май2026!$AF$5:$AF$3260)</f>
        <v>#VALUE!</v>
      </c>
      <c r="Q888" s="50" t="e">
        <f>SUMIF([1]май2026!$A$5:$A$3260,$A$17:$A$1353,[1]май2026!$AG$5:$AG$3260)</f>
        <v>#VALUE!</v>
      </c>
      <c r="R888" s="50" t="e">
        <f>SUMIF([1]май2026!$A$5:$A$3260,$A$17:$A$1353,[1]май2026!$AH$5:$AH$3260)</f>
        <v>#VALUE!</v>
      </c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6"/>
    </row>
    <row r="889" spans="1:85" s="8" customFormat="1" hidden="1" x14ac:dyDescent="0.25">
      <c r="A889" s="27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99"/>
      <c r="N889" s="50" t="e">
        <f>SUMIF([1]май2026!$A$5:$A$3260,$A$17:$A$1353,[1]май2026!$J$5:$J$3260)</f>
        <v>#VALUE!</v>
      </c>
      <c r="O889" s="50" t="e">
        <f>SUMIF([1]май2026!$A$5:$A$3260,$A$17:$A$1353,[1]май2026!$AE$5:$AE$3260)</f>
        <v>#VALUE!</v>
      </c>
      <c r="P889" s="50" t="e">
        <f>SUMIF([1]май2026!$A$5:$A$3260,$A$17:$A$1353,[1]май2026!$AF$5:$AF$3260)</f>
        <v>#VALUE!</v>
      </c>
      <c r="Q889" s="50" t="e">
        <f>SUMIF([1]май2026!$A$5:$A$3260,$A$17:$A$1353,[1]май2026!$AG$5:$AG$3260)</f>
        <v>#VALUE!</v>
      </c>
      <c r="R889" s="50" t="e">
        <f>SUMIF([1]май2026!$A$5:$A$3260,$A$17:$A$1353,[1]май2026!$AH$5:$AH$3260)</f>
        <v>#VALUE!</v>
      </c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</row>
    <row r="890" spans="1:85" s="8" customFormat="1" hidden="1" x14ac:dyDescent="0.25">
      <c r="A890" s="27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99"/>
      <c r="N890" s="50" t="e">
        <f>SUMIF([1]май2026!$A$5:$A$3260,$A$17:$A$1353,[1]май2026!$J$5:$J$3260)</f>
        <v>#VALUE!</v>
      </c>
      <c r="O890" s="50" t="e">
        <f>SUMIF([1]май2026!$A$5:$A$3260,$A$17:$A$1353,[1]май2026!$AE$5:$AE$3260)</f>
        <v>#VALUE!</v>
      </c>
      <c r="P890" s="50" t="e">
        <f>SUMIF([1]май2026!$A$5:$A$3260,$A$17:$A$1353,[1]май2026!$AF$5:$AF$3260)</f>
        <v>#VALUE!</v>
      </c>
      <c r="Q890" s="50" t="e">
        <f>SUMIF([1]май2026!$A$5:$A$3260,$A$17:$A$1353,[1]май2026!$AG$5:$AG$3260)</f>
        <v>#VALUE!</v>
      </c>
      <c r="R890" s="50" t="e">
        <f>SUMIF([1]май2026!$A$5:$A$3260,$A$17:$A$1353,[1]май2026!$AH$5:$AH$3260)</f>
        <v>#VALUE!</v>
      </c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</row>
    <row r="891" spans="1:85" s="8" customFormat="1" hidden="1" x14ac:dyDescent="0.25">
      <c r="A891" s="27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99"/>
      <c r="N891" s="50" t="e">
        <f>SUMIF([1]май2026!$A$5:$A$3260,$A$17:$A$1353,[1]май2026!$J$5:$J$3260)</f>
        <v>#VALUE!</v>
      </c>
      <c r="O891" s="50" t="e">
        <f>SUMIF([1]май2026!$A$5:$A$3260,$A$17:$A$1353,[1]май2026!$AE$5:$AE$3260)</f>
        <v>#VALUE!</v>
      </c>
      <c r="P891" s="50" t="e">
        <f>SUMIF([1]май2026!$A$5:$A$3260,$A$17:$A$1353,[1]май2026!$AF$5:$AF$3260)</f>
        <v>#VALUE!</v>
      </c>
      <c r="Q891" s="50" t="e">
        <f>SUMIF([1]май2026!$A$5:$A$3260,$A$17:$A$1353,[1]май2026!$AG$5:$AG$3260)</f>
        <v>#VALUE!</v>
      </c>
      <c r="R891" s="50" t="e">
        <f>SUMIF([1]май2026!$A$5:$A$3260,$A$17:$A$1353,[1]май2026!$AH$5:$AH$3260)</f>
        <v>#VALUE!</v>
      </c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/>
      <c r="CE891" s="6"/>
      <c r="CF891" s="6"/>
      <c r="CG891" s="6"/>
    </row>
    <row r="892" spans="1:85" s="8" customFormat="1" hidden="1" x14ac:dyDescent="0.25">
      <c r="A892" s="27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99"/>
      <c r="N892" s="50" t="e">
        <f>SUMIF([1]май2026!$A$5:$A$3260,$A$17:$A$1353,[1]май2026!$J$5:$J$3260)</f>
        <v>#VALUE!</v>
      </c>
      <c r="O892" s="50" t="e">
        <f>SUMIF([1]май2026!$A$5:$A$3260,$A$17:$A$1353,[1]май2026!$AE$5:$AE$3260)</f>
        <v>#VALUE!</v>
      </c>
      <c r="P892" s="50" t="e">
        <f>SUMIF([1]май2026!$A$5:$A$3260,$A$17:$A$1353,[1]май2026!$AF$5:$AF$3260)</f>
        <v>#VALUE!</v>
      </c>
      <c r="Q892" s="50" t="e">
        <f>SUMIF([1]май2026!$A$5:$A$3260,$A$17:$A$1353,[1]май2026!$AG$5:$AG$3260)</f>
        <v>#VALUE!</v>
      </c>
      <c r="R892" s="50" t="e">
        <f>SUMIF([1]май2026!$A$5:$A$3260,$A$17:$A$1353,[1]май2026!$AH$5:$AH$3260)</f>
        <v>#VALUE!</v>
      </c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</row>
    <row r="893" spans="1:85" s="8" customFormat="1" hidden="1" x14ac:dyDescent="0.25">
      <c r="A893" s="27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99"/>
      <c r="N893" s="50" t="e">
        <f>SUMIF([1]май2026!$A$5:$A$3260,$A$17:$A$1353,[1]май2026!$J$5:$J$3260)</f>
        <v>#VALUE!</v>
      </c>
      <c r="O893" s="50" t="e">
        <f>SUMIF([1]май2026!$A$5:$A$3260,$A$17:$A$1353,[1]май2026!$AE$5:$AE$3260)</f>
        <v>#VALUE!</v>
      </c>
      <c r="P893" s="50" t="e">
        <f>SUMIF([1]май2026!$A$5:$A$3260,$A$17:$A$1353,[1]май2026!$AF$5:$AF$3260)</f>
        <v>#VALUE!</v>
      </c>
      <c r="Q893" s="50" t="e">
        <f>SUMIF([1]май2026!$A$5:$A$3260,$A$17:$A$1353,[1]май2026!$AG$5:$AG$3260)</f>
        <v>#VALUE!</v>
      </c>
      <c r="R893" s="50" t="e">
        <f>SUMIF([1]май2026!$A$5:$A$3260,$A$17:$A$1353,[1]май2026!$AH$5:$AH$3260)</f>
        <v>#VALUE!</v>
      </c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/>
      <c r="CE893" s="6"/>
      <c r="CF893" s="6"/>
      <c r="CG893" s="6"/>
    </row>
    <row r="894" spans="1:85" s="8" customFormat="1" hidden="1" x14ac:dyDescent="0.25">
      <c r="A894" s="27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99"/>
      <c r="N894" s="50" t="e">
        <f>SUMIF([1]май2026!$A$5:$A$3260,$A$17:$A$1353,[1]май2026!$J$5:$J$3260)</f>
        <v>#VALUE!</v>
      </c>
      <c r="O894" s="50" t="e">
        <f>SUMIF([1]май2026!$A$5:$A$3260,$A$17:$A$1353,[1]май2026!$AE$5:$AE$3260)</f>
        <v>#VALUE!</v>
      </c>
      <c r="P894" s="50" t="e">
        <f>SUMIF([1]май2026!$A$5:$A$3260,$A$17:$A$1353,[1]май2026!$AF$5:$AF$3260)</f>
        <v>#VALUE!</v>
      </c>
      <c r="Q894" s="50" t="e">
        <f>SUMIF([1]май2026!$A$5:$A$3260,$A$17:$A$1353,[1]май2026!$AG$5:$AG$3260)</f>
        <v>#VALUE!</v>
      </c>
      <c r="R894" s="50" t="e">
        <f>SUMIF([1]май2026!$A$5:$A$3260,$A$17:$A$1353,[1]май2026!$AH$5:$AH$3260)</f>
        <v>#VALUE!</v>
      </c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/>
      <c r="CE894" s="6"/>
      <c r="CF894" s="6"/>
      <c r="CG894" s="6"/>
    </row>
    <row r="895" spans="1:85" s="8" customFormat="1" hidden="1" x14ac:dyDescent="0.25">
      <c r="A895" s="27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99"/>
      <c r="N895" s="50" t="e">
        <f>SUMIF([1]май2026!$A$5:$A$3260,$A$17:$A$1353,[1]май2026!$J$5:$J$3260)</f>
        <v>#VALUE!</v>
      </c>
      <c r="O895" s="50" t="e">
        <f>SUMIF([1]май2026!$A$5:$A$3260,$A$17:$A$1353,[1]май2026!$AE$5:$AE$3260)</f>
        <v>#VALUE!</v>
      </c>
      <c r="P895" s="50" t="e">
        <f>SUMIF([1]май2026!$A$5:$A$3260,$A$17:$A$1353,[1]май2026!$AF$5:$AF$3260)</f>
        <v>#VALUE!</v>
      </c>
      <c r="Q895" s="50" t="e">
        <f>SUMIF([1]май2026!$A$5:$A$3260,$A$17:$A$1353,[1]май2026!$AG$5:$AG$3260)</f>
        <v>#VALUE!</v>
      </c>
      <c r="R895" s="50" t="e">
        <f>SUMIF([1]май2026!$A$5:$A$3260,$A$17:$A$1353,[1]май2026!$AH$5:$AH$3260)</f>
        <v>#VALUE!</v>
      </c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/>
      <c r="CE895" s="6"/>
      <c r="CF895" s="6"/>
      <c r="CG895" s="6"/>
    </row>
    <row r="896" spans="1:85" s="8" customFormat="1" hidden="1" x14ac:dyDescent="0.25">
      <c r="A896" s="27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99"/>
      <c r="N896" s="50" t="e">
        <f>SUMIF([1]май2026!$A$5:$A$3260,$A$17:$A$1353,[1]май2026!$J$5:$J$3260)</f>
        <v>#VALUE!</v>
      </c>
      <c r="O896" s="50" t="e">
        <f>SUMIF([1]май2026!$A$5:$A$3260,$A$17:$A$1353,[1]май2026!$AE$5:$AE$3260)</f>
        <v>#VALUE!</v>
      </c>
      <c r="P896" s="50" t="e">
        <f>SUMIF([1]май2026!$A$5:$A$3260,$A$17:$A$1353,[1]май2026!$AF$5:$AF$3260)</f>
        <v>#VALUE!</v>
      </c>
      <c r="Q896" s="50" t="e">
        <f>SUMIF([1]май2026!$A$5:$A$3260,$A$17:$A$1353,[1]май2026!$AG$5:$AG$3260)</f>
        <v>#VALUE!</v>
      </c>
      <c r="R896" s="50" t="e">
        <f>SUMIF([1]май2026!$A$5:$A$3260,$A$17:$A$1353,[1]май2026!$AH$5:$AH$3260)</f>
        <v>#VALUE!</v>
      </c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6"/>
    </row>
    <row r="897" spans="1:85" s="8" customFormat="1" hidden="1" x14ac:dyDescent="0.25">
      <c r="A897" s="27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99"/>
      <c r="N897" s="50" t="e">
        <f>SUMIF([1]май2026!$A$5:$A$3260,$A$17:$A$1353,[1]май2026!$J$5:$J$3260)</f>
        <v>#VALUE!</v>
      </c>
      <c r="O897" s="50" t="e">
        <f>SUMIF([1]май2026!$A$5:$A$3260,$A$17:$A$1353,[1]май2026!$AE$5:$AE$3260)</f>
        <v>#VALUE!</v>
      </c>
      <c r="P897" s="50" t="e">
        <f>SUMIF([1]май2026!$A$5:$A$3260,$A$17:$A$1353,[1]май2026!$AF$5:$AF$3260)</f>
        <v>#VALUE!</v>
      </c>
      <c r="Q897" s="50" t="e">
        <f>SUMIF([1]май2026!$A$5:$A$3260,$A$17:$A$1353,[1]май2026!$AG$5:$AG$3260)</f>
        <v>#VALUE!</v>
      </c>
      <c r="R897" s="50" t="e">
        <f>SUMIF([1]май2026!$A$5:$A$3260,$A$17:$A$1353,[1]май2026!$AH$5:$AH$3260)</f>
        <v>#VALUE!</v>
      </c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/>
      <c r="CE897" s="6"/>
      <c r="CF897" s="6"/>
      <c r="CG897" s="6"/>
    </row>
    <row r="898" spans="1:85" x14ac:dyDescent="0.25">
      <c r="A898" s="27">
        <v>3807</v>
      </c>
      <c r="B898" s="1" t="s">
        <v>50</v>
      </c>
      <c r="C898" s="2">
        <v>42172.839999999982</v>
      </c>
      <c r="D898" s="2">
        <v>179184.35000000003</v>
      </c>
      <c r="E898" s="2">
        <v>221332.49</v>
      </c>
      <c r="F898" s="2">
        <v>123.52222166723821</v>
      </c>
      <c r="G898" s="2">
        <v>-42148.139999999956</v>
      </c>
      <c r="H898" s="2">
        <v>42665.79</v>
      </c>
      <c r="I898" s="2">
        <v>4500</v>
      </c>
      <c r="J898" s="2">
        <v>47141.09</v>
      </c>
      <c r="K898" s="2">
        <v>1047.5797777777777</v>
      </c>
      <c r="L898" s="2">
        <v>-42641.09</v>
      </c>
      <c r="M898" s="99">
        <v>24.700000000004366</v>
      </c>
      <c r="N898" s="50" t="e">
        <f>SUMIF([1]май2026!$A$5:$A$3260,$A$17:$A$1353,[1]май2026!$J$5:$J$3260)</f>
        <v>#VALUE!</v>
      </c>
      <c r="O898" s="50" t="e">
        <f>SUMIF([1]май2026!$A$5:$A$3260,$A$17:$A$1353,[1]май2026!$AE$5:$AE$3260)</f>
        <v>#VALUE!</v>
      </c>
      <c r="P898" s="50" t="e">
        <f>SUMIF([1]май2026!$A$5:$A$3260,$A$17:$A$1353,[1]май2026!$AF$5:$AF$3260)</f>
        <v>#VALUE!</v>
      </c>
      <c r="Q898" s="50" t="e">
        <f>SUMIF([1]май2026!$A$5:$A$3260,$A$17:$A$1353,[1]май2026!$AG$5:$AG$3260)</f>
        <v>#VALUE!</v>
      </c>
      <c r="R898" s="50" t="e">
        <f>SUMIF([1]май2026!$A$5:$A$3260,$A$17:$A$1353,[1]май2026!$AH$5:$AH$3260)</f>
        <v>#VALUE!</v>
      </c>
    </row>
    <row r="899" spans="1:85" s="8" customFormat="1" hidden="1" x14ac:dyDescent="0.25">
      <c r="A899" s="27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99"/>
      <c r="N899" s="50" t="e">
        <f>SUMIF([1]май2026!$A$5:$A$3260,$A$17:$A$1353,[1]май2026!$J$5:$J$3260)</f>
        <v>#VALUE!</v>
      </c>
      <c r="O899" s="50" t="e">
        <f>SUMIF([1]май2026!$A$5:$A$3260,$A$17:$A$1353,[1]май2026!$AE$5:$AE$3260)</f>
        <v>#VALUE!</v>
      </c>
      <c r="P899" s="50" t="e">
        <f>SUMIF([1]май2026!$A$5:$A$3260,$A$17:$A$1353,[1]май2026!$AF$5:$AF$3260)</f>
        <v>#VALUE!</v>
      </c>
      <c r="Q899" s="50" t="e">
        <f>SUMIF([1]май2026!$A$5:$A$3260,$A$17:$A$1353,[1]май2026!$AG$5:$AG$3260)</f>
        <v>#VALUE!</v>
      </c>
      <c r="R899" s="50" t="e">
        <f>SUMIF([1]май2026!$A$5:$A$3260,$A$17:$A$1353,[1]май2026!$AH$5:$AH$3260)</f>
        <v>#VALUE!</v>
      </c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/>
      <c r="CE899" s="6"/>
      <c r="CF899" s="6"/>
      <c r="CG899" s="6"/>
    </row>
    <row r="900" spans="1:85" s="8" customFormat="1" hidden="1" x14ac:dyDescent="0.25">
      <c r="A900" s="27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99"/>
      <c r="N900" s="50" t="e">
        <f>SUMIF([1]май2026!$A$5:$A$3260,$A$17:$A$1353,[1]май2026!$J$5:$J$3260)</f>
        <v>#VALUE!</v>
      </c>
      <c r="O900" s="50" t="e">
        <f>SUMIF([1]май2026!$A$5:$A$3260,$A$17:$A$1353,[1]май2026!$AE$5:$AE$3260)</f>
        <v>#VALUE!</v>
      </c>
      <c r="P900" s="50" t="e">
        <f>SUMIF([1]май2026!$A$5:$A$3260,$A$17:$A$1353,[1]май2026!$AF$5:$AF$3260)</f>
        <v>#VALUE!</v>
      </c>
      <c r="Q900" s="50" t="e">
        <f>SUMIF([1]май2026!$A$5:$A$3260,$A$17:$A$1353,[1]май2026!$AG$5:$AG$3260)</f>
        <v>#VALUE!</v>
      </c>
      <c r="R900" s="50" t="e">
        <f>SUMIF([1]май2026!$A$5:$A$3260,$A$17:$A$1353,[1]май2026!$AH$5:$AH$3260)</f>
        <v>#VALUE!</v>
      </c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</row>
    <row r="901" spans="1:85" s="8" customFormat="1" hidden="1" x14ac:dyDescent="0.25">
      <c r="A901" s="27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99"/>
      <c r="N901" s="50" t="e">
        <f>SUMIF([1]май2026!$A$5:$A$3260,$A$17:$A$1353,[1]май2026!$J$5:$J$3260)</f>
        <v>#VALUE!</v>
      </c>
      <c r="O901" s="50" t="e">
        <f>SUMIF([1]май2026!$A$5:$A$3260,$A$17:$A$1353,[1]май2026!$AE$5:$AE$3260)</f>
        <v>#VALUE!</v>
      </c>
      <c r="P901" s="50" t="e">
        <f>SUMIF([1]май2026!$A$5:$A$3260,$A$17:$A$1353,[1]май2026!$AF$5:$AF$3260)</f>
        <v>#VALUE!</v>
      </c>
      <c r="Q901" s="50" t="e">
        <f>SUMIF([1]май2026!$A$5:$A$3260,$A$17:$A$1353,[1]май2026!$AG$5:$AG$3260)</f>
        <v>#VALUE!</v>
      </c>
      <c r="R901" s="50" t="e">
        <f>SUMIF([1]май2026!$A$5:$A$3260,$A$17:$A$1353,[1]май2026!$AH$5:$AH$3260)</f>
        <v>#VALUE!</v>
      </c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</row>
    <row r="902" spans="1:85" s="8" customFormat="1" hidden="1" x14ac:dyDescent="0.25">
      <c r="A902" s="27"/>
      <c r="B902" s="4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 t="e">
        <f t="shared" ref="N902:R902" si="53">SUM(N904:N929)</f>
        <v>#VALUE!</v>
      </c>
      <c r="O902" s="10" t="e">
        <f t="shared" si="53"/>
        <v>#VALUE!</v>
      </c>
      <c r="P902" s="10" t="e">
        <f t="shared" si="53"/>
        <v>#VALUE!</v>
      </c>
      <c r="Q902" s="10" t="e">
        <f t="shared" si="53"/>
        <v>#VALUE!</v>
      </c>
      <c r="R902" s="10" t="e">
        <f t="shared" si="53"/>
        <v>#VALUE!</v>
      </c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</row>
    <row r="903" spans="1:85" s="8" customFormat="1" ht="15.75" hidden="1" x14ac:dyDescent="0.25">
      <c r="A903" s="66"/>
      <c r="B903" s="85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119"/>
      <c r="N903" s="71"/>
      <c r="O903" s="71"/>
      <c r="P903" s="71"/>
      <c r="Q903" s="71"/>
      <c r="R903" s="71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</row>
    <row r="904" spans="1:85" s="8" customFormat="1" ht="15.75" hidden="1" x14ac:dyDescent="0.25">
      <c r="A904" s="79"/>
      <c r="B904" s="8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99"/>
      <c r="N904" s="50" t="e">
        <f>SUMIF([1]май2026!$A$5:$A$3260,$A$17:$A$1353,[1]май2026!$J$5:$J$3260)</f>
        <v>#VALUE!</v>
      </c>
      <c r="O904" s="50" t="e">
        <f>SUMIF([1]май2026!$A$5:$A$3260,$A$17:$A$1353,[1]май2026!$AE$5:$AE$3260)</f>
        <v>#VALUE!</v>
      </c>
      <c r="P904" s="50" t="e">
        <f>SUMIF([1]май2026!$A$5:$A$3260,$A$17:$A$1353,[1]май2026!$AF$5:$AF$3260)</f>
        <v>#VALUE!</v>
      </c>
      <c r="Q904" s="50" t="e">
        <f>SUMIF([1]май2026!$A$5:$A$3260,$A$17:$A$1353,[1]май2026!$AG$5:$AG$3260)</f>
        <v>#VALUE!</v>
      </c>
      <c r="R904" s="50" t="e">
        <f>SUMIF([1]май2026!$A$5:$A$3260,$A$17:$A$1353,[1]май2026!$AH$5:$AH$3260)</f>
        <v>#VALUE!</v>
      </c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6"/>
    </row>
    <row r="905" spans="1:85" s="8" customFormat="1" ht="15.75" hidden="1" x14ac:dyDescent="0.25">
      <c r="A905" s="79"/>
      <c r="B905" s="8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99"/>
      <c r="N905" s="50" t="e">
        <f>SUMIF([1]май2026!$A$5:$A$3260,$A$17:$A$1353,[1]май2026!$J$5:$J$3260)</f>
        <v>#VALUE!</v>
      </c>
      <c r="O905" s="50" t="e">
        <f>SUMIF([1]май2026!$A$5:$A$3260,$A$17:$A$1353,[1]май2026!$AE$5:$AE$3260)</f>
        <v>#VALUE!</v>
      </c>
      <c r="P905" s="50" t="e">
        <f>SUMIF([1]май2026!$A$5:$A$3260,$A$17:$A$1353,[1]май2026!$AF$5:$AF$3260)</f>
        <v>#VALUE!</v>
      </c>
      <c r="Q905" s="50" t="e">
        <f>SUMIF([1]май2026!$A$5:$A$3260,$A$17:$A$1353,[1]май2026!$AG$5:$AG$3260)</f>
        <v>#VALUE!</v>
      </c>
      <c r="R905" s="50" t="e">
        <f>SUMIF([1]май2026!$A$5:$A$3260,$A$17:$A$1353,[1]май2026!$AH$5:$AH$3260)</f>
        <v>#VALUE!</v>
      </c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</row>
    <row r="906" spans="1:85" s="8" customFormat="1" ht="15.75" hidden="1" x14ac:dyDescent="0.25">
      <c r="A906" s="79"/>
      <c r="B906" s="8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99"/>
      <c r="N906" s="50" t="e">
        <f>SUMIF([1]май2026!$A$5:$A$3260,$A$17:$A$1353,[1]май2026!$J$5:$J$3260)</f>
        <v>#VALUE!</v>
      </c>
      <c r="O906" s="50" t="e">
        <f>SUMIF([1]май2026!$A$5:$A$3260,$A$17:$A$1353,[1]май2026!$AE$5:$AE$3260)</f>
        <v>#VALUE!</v>
      </c>
      <c r="P906" s="50" t="e">
        <f>SUMIF([1]май2026!$A$5:$A$3260,$A$17:$A$1353,[1]май2026!$AF$5:$AF$3260)</f>
        <v>#VALUE!</v>
      </c>
      <c r="Q906" s="50" t="e">
        <f>SUMIF([1]май2026!$A$5:$A$3260,$A$17:$A$1353,[1]май2026!$AG$5:$AG$3260)</f>
        <v>#VALUE!</v>
      </c>
      <c r="R906" s="50" t="e">
        <f>SUMIF([1]май2026!$A$5:$A$3260,$A$17:$A$1353,[1]май2026!$AH$5:$AH$3260)</f>
        <v>#VALUE!</v>
      </c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</row>
    <row r="907" spans="1:85" s="8" customFormat="1" ht="15.75" hidden="1" x14ac:dyDescent="0.25">
      <c r="A907" s="79"/>
      <c r="B907" s="8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99"/>
      <c r="N907" s="50" t="e">
        <f>SUMIF([1]май2026!$A$5:$A$3260,$A$17:$A$1353,[1]май2026!$J$5:$J$3260)</f>
        <v>#VALUE!</v>
      </c>
      <c r="O907" s="50" t="e">
        <f>SUMIF([1]май2026!$A$5:$A$3260,$A$17:$A$1353,[1]май2026!$AE$5:$AE$3260)</f>
        <v>#VALUE!</v>
      </c>
      <c r="P907" s="50" t="e">
        <f>SUMIF([1]май2026!$A$5:$A$3260,$A$17:$A$1353,[1]май2026!$AF$5:$AF$3260)</f>
        <v>#VALUE!</v>
      </c>
      <c r="Q907" s="50" t="e">
        <f>SUMIF([1]май2026!$A$5:$A$3260,$A$17:$A$1353,[1]май2026!$AG$5:$AG$3260)</f>
        <v>#VALUE!</v>
      </c>
      <c r="R907" s="50" t="e">
        <f>SUMIF([1]май2026!$A$5:$A$3260,$A$17:$A$1353,[1]май2026!$AH$5:$AH$3260)</f>
        <v>#VALUE!</v>
      </c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</row>
    <row r="908" spans="1:85" s="8" customFormat="1" ht="15.75" hidden="1" x14ac:dyDescent="0.25">
      <c r="A908" s="79"/>
      <c r="B908" s="7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99"/>
      <c r="N908" s="50" t="e">
        <f>SUMIF([1]май2026!$A$5:$A$3260,$A$17:$A$1353,[1]май2026!$J$5:$J$3260)</f>
        <v>#VALUE!</v>
      </c>
      <c r="O908" s="50" t="e">
        <f>SUMIF([1]май2026!$A$5:$A$3260,$A$17:$A$1353,[1]май2026!$AE$5:$AE$3260)</f>
        <v>#VALUE!</v>
      </c>
      <c r="P908" s="50" t="e">
        <f>SUMIF([1]май2026!$A$5:$A$3260,$A$17:$A$1353,[1]май2026!$AF$5:$AF$3260)</f>
        <v>#VALUE!</v>
      </c>
      <c r="Q908" s="50" t="e">
        <f>SUMIF([1]май2026!$A$5:$A$3260,$A$17:$A$1353,[1]май2026!$AG$5:$AG$3260)</f>
        <v>#VALUE!</v>
      </c>
      <c r="R908" s="50" t="e">
        <f>SUMIF([1]май2026!$A$5:$A$3260,$A$17:$A$1353,[1]май2026!$AH$5:$AH$3260)</f>
        <v>#VALUE!</v>
      </c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6"/>
    </row>
    <row r="909" spans="1:85" s="8" customFormat="1" ht="15.75" hidden="1" x14ac:dyDescent="0.25">
      <c r="A909" s="79"/>
      <c r="B909" s="8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99"/>
      <c r="N909" s="50" t="e">
        <f>SUMIF([1]май2026!$A$5:$A$3260,$A$17:$A$1353,[1]май2026!$J$5:$J$3260)</f>
        <v>#VALUE!</v>
      </c>
      <c r="O909" s="50" t="e">
        <f>SUMIF([1]май2026!$A$5:$A$3260,$A$17:$A$1353,[1]май2026!$AE$5:$AE$3260)</f>
        <v>#VALUE!</v>
      </c>
      <c r="P909" s="50" t="e">
        <f>SUMIF([1]май2026!$A$5:$A$3260,$A$17:$A$1353,[1]май2026!$AF$5:$AF$3260)</f>
        <v>#VALUE!</v>
      </c>
      <c r="Q909" s="50" t="e">
        <f>SUMIF([1]май2026!$A$5:$A$3260,$A$17:$A$1353,[1]май2026!$AG$5:$AG$3260)</f>
        <v>#VALUE!</v>
      </c>
      <c r="R909" s="50" t="e">
        <f>SUMIF([1]май2026!$A$5:$A$3260,$A$17:$A$1353,[1]май2026!$AH$5:$AH$3260)</f>
        <v>#VALUE!</v>
      </c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  <c r="CE909" s="6"/>
      <c r="CF909" s="6"/>
      <c r="CG909" s="6"/>
    </row>
    <row r="910" spans="1:85" s="8" customFormat="1" ht="15.75" hidden="1" x14ac:dyDescent="0.25">
      <c r="A910" s="79"/>
      <c r="B910" s="7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99"/>
      <c r="N910" s="50" t="e">
        <f>SUMIF([1]май2026!$A$5:$A$3260,$A$17:$A$1353,[1]май2026!$J$5:$J$3260)</f>
        <v>#VALUE!</v>
      </c>
      <c r="O910" s="50" t="e">
        <f>SUMIF([1]май2026!$A$5:$A$3260,$A$17:$A$1353,[1]май2026!$AE$5:$AE$3260)</f>
        <v>#VALUE!</v>
      </c>
      <c r="P910" s="50" t="e">
        <f>SUMIF([1]май2026!$A$5:$A$3260,$A$17:$A$1353,[1]май2026!$AF$5:$AF$3260)</f>
        <v>#VALUE!</v>
      </c>
      <c r="Q910" s="50" t="e">
        <f>SUMIF([1]май2026!$A$5:$A$3260,$A$17:$A$1353,[1]май2026!$AG$5:$AG$3260)</f>
        <v>#VALUE!</v>
      </c>
      <c r="R910" s="50" t="e">
        <f>SUMIF([1]май2026!$A$5:$A$3260,$A$17:$A$1353,[1]май2026!$AH$5:$AH$3260)</f>
        <v>#VALUE!</v>
      </c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</row>
    <row r="911" spans="1:85" s="8" customFormat="1" ht="15.75" hidden="1" x14ac:dyDescent="0.25">
      <c r="A911" s="79"/>
      <c r="B911" s="8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99"/>
      <c r="N911" s="50" t="e">
        <f>SUMIF([1]май2026!$A$5:$A$3260,$A$17:$A$1353,[1]май2026!$J$5:$J$3260)</f>
        <v>#VALUE!</v>
      </c>
      <c r="O911" s="50" t="e">
        <f>SUMIF([1]май2026!$A$5:$A$3260,$A$17:$A$1353,[1]май2026!$AE$5:$AE$3260)</f>
        <v>#VALUE!</v>
      </c>
      <c r="P911" s="50" t="e">
        <f>SUMIF([1]май2026!$A$5:$A$3260,$A$17:$A$1353,[1]май2026!$AF$5:$AF$3260)</f>
        <v>#VALUE!</v>
      </c>
      <c r="Q911" s="50" t="e">
        <f>SUMIF([1]май2026!$A$5:$A$3260,$A$17:$A$1353,[1]май2026!$AG$5:$AG$3260)</f>
        <v>#VALUE!</v>
      </c>
      <c r="R911" s="50" t="e">
        <f>SUMIF([1]май2026!$A$5:$A$3260,$A$17:$A$1353,[1]май2026!$AH$5:$AH$3260)</f>
        <v>#VALUE!</v>
      </c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</row>
    <row r="912" spans="1:85" s="8" customFormat="1" ht="15.75" hidden="1" x14ac:dyDescent="0.25">
      <c r="A912" s="79"/>
      <c r="B912" s="12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99"/>
      <c r="N912" s="50" t="e">
        <f>SUMIF([1]май2026!$A$5:$A$3260,$A$17:$A$1353,[1]май2026!$J$5:$J$3260)</f>
        <v>#VALUE!</v>
      </c>
      <c r="O912" s="50" t="e">
        <f>SUMIF([1]май2026!$A$5:$A$3260,$A$17:$A$1353,[1]май2026!$AE$5:$AE$3260)</f>
        <v>#VALUE!</v>
      </c>
      <c r="P912" s="50" t="e">
        <f>SUMIF([1]май2026!$A$5:$A$3260,$A$17:$A$1353,[1]май2026!$AF$5:$AF$3260)</f>
        <v>#VALUE!</v>
      </c>
      <c r="Q912" s="50" t="e">
        <f>SUMIF([1]май2026!$A$5:$A$3260,$A$17:$A$1353,[1]май2026!$AG$5:$AG$3260)</f>
        <v>#VALUE!</v>
      </c>
      <c r="R912" s="50" t="e">
        <f>SUMIF([1]май2026!$A$5:$A$3260,$A$17:$A$1353,[1]май2026!$AH$5:$AH$3260)</f>
        <v>#VALUE!</v>
      </c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6"/>
    </row>
    <row r="913" spans="1:85" s="8" customFormat="1" ht="15.75" hidden="1" x14ac:dyDescent="0.25">
      <c r="A913" s="79"/>
      <c r="B913" s="8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99"/>
      <c r="N913" s="50" t="e">
        <f>SUMIF([1]май2026!$A$5:$A$3260,$A$17:$A$1353,[1]май2026!$J$5:$J$3260)</f>
        <v>#VALUE!</v>
      </c>
      <c r="O913" s="50" t="e">
        <f>SUMIF([1]май2026!$A$5:$A$3260,$A$17:$A$1353,[1]май2026!$AE$5:$AE$3260)</f>
        <v>#VALUE!</v>
      </c>
      <c r="P913" s="50" t="e">
        <f>SUMIF([1]май2026!$A$5:$A$3260,$A$17:$A$1353,[1]май2026!$AF$5:$AF$3260)</f>
        <v>#VALUE!</v>
      </c>
      <c r="Q913" s="50" t="e">
        <f>SUMIF([1]май2026!$A$5:$A$3260,$A$17:$A$1353,[1]май2026!$AG$5:$AG$3260)</f>
        <v>#VALUE!</v>
      </c>
      <c r="R913" s="50" t="e">
        <f>SUMIF([1]май2026!$A$5:$A$3260,$A$17:$A$1353,[1]май2026!$AH$5:$AH$3260)</f>
        <v>#VALUE!</v>
      </c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</row>
    <row r="914" spans="1:85" s="8" customFormat="1" ht="15.75" hidden="1" x14ac:dyDescent="0.25">
      <c r="A914" s="79"/>
      <c r="B914" s="8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99"/>
      <c r="N914" s="50" t="e">
        <f>SUMIF([1]май2026!$A$5:$A$3260,$A$17:$A$1353,[1]май2026!$J$5:$J$3260)</f>
        <v>#VALUE!</v>
      </c>
      <c r="O914" s="50" t="e">
        <f>SUMIF([1]май2026!$A$5:$A$3260,$A$17:$A$1353,[1]май2026!$AE$5:$AE$3260)</f>
        <v>#VALUE!</v>
      </c>
      <c r="P914" s="50" t="e">
        <f>SUMIF([1]май2026!$A$5:$A$3260,$A$17:$A$1353,[1]май2026!$AF$5:$AF$3260)</f>
        <v>#VALUE!</v>
      </c>
      <c r="Q914" s="50" t="e">
        <f>SUMIF([1]май2026!$A$5:$A$3260,$A$17:$A$1353,[1]май2026!$AG$5:$AG$3260)</f>
        <v>#VALUE!</v>
      </c>
      <c r="R914" s="50" t="e">
        <f>SUMIF([1]май2026!$A$5:$A$3260,$A$17:$A$1353,[1]май2026!$AH$5:$AH$3260)</f>
        <v>#VALUE!</v>
      </c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  <c r="CE914" s="6"/>
      <c r="CF914" s="6"/>
      <c r="CG914" s="6"/>
    </row>
    <row r="915" spans="1:85" s="8" customFormat="1" ht="15.75" hidden="1" x14ac:dyDescent="0.25">
      <c r="A915" s="79"/>
      <c r="B915" s="8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99"/>
      <c r="N915" s="50" t="e">
        <f>SUMIF([1]май2026!$A$5:$A$3260,$A$17:$A$1353,[1]май2026!$J$5:$J$3260)</f>
        <v>#VALUE!</v>
      </c>
      <c r="O915" s="50" t="e">
        <f>SUMIF([1]май2026!$A$5:$A$3260,$A$17:$A$1353,[1]май2026!$AE$5:$AE$3260)</f>
        <v>#VALUE!</v>
      </c>
      <c r="P915" s="50" t="e">
        <f>SUMIF([1]май2026!$A$5:$A$3260,$A$17:$A$1353,[1]май2026!$AF$5:$AF$3260)</f>
        <v>#VALUE!</v>
      </c>
      <c r="Q915" s="50" t="e">
        <f>SUMIF([1]май2026!$A$5:$A$3260,$A$17:$A$1353,[1]май2026!$AG$5:$AG$3260)</f>
        <v>#VALUE!</v>
      </c>
      <c r="R915" s="50" t="e">
        <f>SUMIF([1]май2026!$A$5:$A$3260,$A$17:$A$1353,[1]май2026!$AH$5:$AH$3260)</f>
        <v>#VALUE!</v>
      </c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</row>
    <row r="916" spans="1:85" s="8" customFormat="1" ht="15.75" hidden="1" x14ac:dyDescent="0.25">
      <c r="A916" s="79"/>
      <c r="B916" s="8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99"/>
      <c r="N916" s="50" t="e">
        <f>SUMIF([1]май2026!$A$5:$A$3260,$A$17:$A$1353,[1]май2026!$J$5:$J$3260)</f>
        <v>#VALUE!</v>
      </c>
      <c r="O916" s="50" t="e">
        <f>SUMIF([1]май2026!$A$5:$A$3260,$A$17:$A$1353,[1]май2026!$AE$5:$AE$3260)</f>
        <v>#VALUE!</v>
      </c>
      <c r="P916" s="50" t="e">
        <f>SUMIF([1]май2026!$A$5:$A$3260,$A$17:$A$1353,[1]май2026!$AF$5:$AF$3260)</f>
        <v>#VALUE!</v>
      </c>
      <c r="Q916" s="50" t="e">
        <f>SUMIF([1]май2026!$A$5:$A$3260,$A$17:$A$1353,[1]май2026!$AG$5:$AG$3260)</f>
        <v>#VALUE!</v>
      </c>
      <c r="R916" s="50" t="e">
        <f>SUMIF([1]май2026!$A$5:$A$3260,$A$17:$A$1353,[1]май2026!$AH$5:$AH$3260)</f>
        <v>#VALUE!</v>
      </c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6"/>
    </row>
    <row r="917" spans="1:85" s="8" customFormat="1" ht="15.75" hidden="1" x14ac:dyDescent="0.25">
      <c r="A917" s="79"/>
      <c r="B917" s="8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99"/>
      <c r="N917" s="50" t="e">
        <f>SUMIF([1]май2026!$A$5:$A$3260,$A$17:$A$1353,[1]май2026!$J$5:$J$3260)</f>
        <v>#VALUE!</v>
      </c>
      <c r="O917" s="50" t="e">
        <f>SUMIF([1]май2026!$A$5:$A$3260,$A$17:$A$1353,[1]май2026!$AE$5:$AE$3260)</f>
        <v>#VALUE!</v>
      </c>
      <c r="P917" s="50" t="e">
        <f>SUMIF([1]май2026!$A$5:$A$3260,$A$17:$A$1353,[1]май2026!$AF$5:$AF$3260)</f>
        <v>#VALUE!</v>
      </c>
      <c r="Q917" s="50" t="e">
        <f>SUMIF([1]май2026!$A$5:$A$3260,$A$17:$A$1353,[1]май2026!$AG$5:$AG$3260)</f>
        <v>#VALUE!</v>
      </c>
      <c r="R917" s="50" t="e">
        <f>SUMIF([1]май2026!$A$5:$A$3260,$A$17:$A$1353,[1]май2026!$AH$5:$AH$3260)</f>
        <v>#VALUE!</v>
      </c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</row>
    <row r="918" spans="1:85" s="8" customFormat="1" ht="15.75" hidden="1" x14ac:dyDescent="0.25">
      <c r="A918" s="79"/>
      <c r="B918" s="8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99"/>
      <c r="N918" s="50" t="e">
        <f>SUMIF([1]май2026!$A$5:$A$3260,$A$17:$A$1353,[1]май2026!$J$5:$J$3260)</f>
        <v>#VALUE!</v>
      </c>
      <c r="O918" s="50" t="e">
        <f>SUMIF([1]май2026!$A$5:$A$3260,$A$17:$A$1353,[1]май2026!$AE$5:$AE$3260)</f>
        <v>#VALUE!</v>
      </c>
      <c r="P918" s="50" t="e">
        <f>SUMIF([1]май2026!$A$5:$A$3260,$A$17:$A$1353,[1]май2026!$AF$5:$AF$3260)</f>
        <v>#VALUE!</v>
      </c>
      <c r="Q918" s="50" t="e">
        <f>SUMIF([1]май2026!$A$5:$A$3260,$A$17:$A$1353,[1]май2026!$AG$5:$AG$3260)</f>
        <v>#VALUE!</v>
      </c>
      <c r="R918" s="50" t="e">
        <f>SUMIF([1]май2026!$A$5:$A$3260,$A$17:$A$1353,[1]май2026!$AH$5:$AH$3260)</f>
        <v>#VALUE!</v>
      </c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</row>
    <row r="919" spans="1:85" s="8" customFormat="1" ht="15.75" hidden="1" x14ac:dyDescent="0.25">
      <c r="A919" s="79"/>
      <c r="B919" s="8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99"/>
      <c r="N919" s="50" t="e">
        <f>SUMIF([1]май2026!$A$5:$A$3260,$A$17:$A$1353,[1]май2026!$J$5:$J$3260)</f>
        <v>#VALUE!</v>
      </c>
      <c r="O919" s="50" t="e">
        <f>SUMIF([1]май2026!$A$5:$A$3260,$A$17:$A$1353,[1]май2026!$AE$5:$AE$3260)</f>
        <v>#VALUE!</v>
      </c>
      <c r="P919" s="50" t="e">
        <f>SUMIF([1]май2026!$A$5:$A$3260,$A$17:$A$1353,[1]май2026!$AF$5:$AF$3260)</f>
        <v>#VALUE!</v>
      </c>
      <c r="Q919" s="50" t="e">
        <f>SUMIF([1]май2026!$A$5:$A$3260,$A$17:$A$1353,[1]май2026!$AG$5:$AG$3260)</f>
        <v>#VALUE!</v>
      </c>
      <c r="R919" s="50" t="e">
        <f>SUMIF([1]май2026!$A$5:$A$3260,$A$17:$A$1353,[1]май2026!$AH$5:$AH$3260)</f>
        <v>#VALUE!</v>
      </c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  <c r="CE919" s="6"/>
      <c r="CF919" s="6"/>
      <c r="CG919" s="6"/>
    </row>
    <row r="920" spans="1:85" s="8" customFormat="1" ht="15.75" hidden="1" x14ac:dyDescent="0.25">
      <c r="A920" s="79"/>
      <c r="B920" s="8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99"/>
      <c r="N920" s="50" t="e">
        <f>SUMIF([1]май2026!$A$5:$A$3260,$A$17:$A$1353,[1]май2026!$J$5:$J$3260)</f>
        <v>#VALUE!</v>
      </c>
      <c r="O920" s="50" t="e">
        <f>SUMIF([1]май2026!$A$5:$A$3260,$A$17:$A$1353,[1]май2026!$AE$5:$AE$3260)</f>
        <v>#VALUE!</v>
      </c>
      <c r="P920" s="50" t="e">
        <f>SUMIF([1]май2026!$A$5:$A$3260,$A$17:$A$1353,[1]май2026!$AF$5:$AF$3260)</f>
        <v>#VALUE!</v>
      </c>
      <c r="Q920" s="50" t="e">
        <f>SUMIF([1]май2026!$A$5:$A$3260,$A$17:$A$1353,[1]май2026!$AG$5:$AG$3260)</f>
        <v>#VALUE!</v>
      </c>
      <c r="R920" s="50" t="e">
        <f>SUMIF([1]май2026!$A$5:$A$3260,$A$17:$A$1353,[1]май2026!$AH$5:$AH$3260)</f>
        <v>#VALUE!</v>
      </c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</row>
    <row r="921" spans="1:85" s="8" customFormat="1" ht="15.75" hidden="1" x14ac:dyDescent="0.25">
      <c r="A921" s="79"/>
      <c r="B921" s="8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99"/>
      <c r="N921" s="50" t="e">
        <f>SUMIF([1]май2026!$A$5:$A$3260,$A$17:$A$1353,[1]май2026!$J$5:$J$3260)</f>
        <v>#VALUE!</v>
      </c>
      <c r="O921" s="50" t="e">
        <f>SUMIF([1]май2026!$A$5:$A$3260,$A$17:$A$1353,[1]май2026!$AE$5:$AE$3260)</f>
        <v>#VALUE!</v>
      </c>
      <c r="P921" s="50" t="e">
        <f>SUMIF([1]май2026!$A$5:$A$3260,$A$17:$A$1353,[1]май2026!$AF$5:$AF$3260)</f>
        <v>#VALUE!</v>
      </c>
      <c r="Q921" s="50" t="e">
        <f>SUMIF([1]май2026!$A$5:$A$3260,$A$17:$A$1353,[1]май2026!$AG$5:$AG$3260)</f>
        <v>#VALUE!</v>
      </c>
      <c r="R921" s="50" t="e">
        <f>SUMIF([1]май2026!$A$5:$A$3260,$A$17:$A$1353,[1]май2026!$AH$5:$AH$3260)</f>
        <v>#VALUE!</v>
      </c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  <c r="CE921" s="6"/>
      <c r="CF921" s="6"/>
      <c r="CG921" s="6"/>
    </row>
    <row r="922" spans="1:85" s="8" customFormat="1" ht="15.75" hidden="1" x14ac:dyDescent="0.25">
      <c r="A922" s="79"/>
      <c r="B922" s="8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99"/>
      <c r="N922" s="50" t="e">
        <f>SUMIF([1]май2026!$A$5:$A$3260,$A$17:$A$1353,[1]май2026!$J$5:$J$3260)</f>
        <v>#VALUE!</v>
      </c>
      <c r="O922" s="50" t="e">
        <f>SUMIF([1]май2026!$A$5:$A$3260,$A$17:$A$1353,[1]май2026!$AE$5:$AE$3260)</f>
        <v>#VALUE!</v>
      </c>
      <c r="P922" s="50" t="e">
        <f>SUMIF([1]май2026!$A$5:$A$3260,$A$17:$A$1353,[1]май2026!$AF$5:$AF$3260)</f>
        <v>#VALUE!</v>
      </c>
      <c r="Q922" s="50" t="e">
        <f>SUMIF([1]май2026!$A$5:$A$3260,$A$17:$A$1353,[1]май2026!$AG$5:$AG$3260)</f>
        <v>#VALUE!</v>
      </c>
      <c r="R922" s="50" t="e">
        <f>SUMIF([1]май2026!$A$5:$A$3260,$A$17:$A$1353,[1]май2026!$AH$5:$AH$3260)</f>
        <v>#VALUE!</v>
      </c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  <c r="CE922" s="6"/>
      <c r="CF922" s="6"/>
      <c r="CG922" s="6"/>
    </row>
    <row r="923" spans="1:85" s="8" customFormat="1" ht="15.75" hidden="1" x14ac:dyDescent="0.25">
      <c r="A923" s="79"/>
      <c r="B923" s="8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99"/>
      <c r="N923" s="50" t="e">
        <f>SUMIF([1]май2026!$A$5:$A$3260,$A$17:$A$1353,[1]май2026!$J$5:$J$3260)</f>
        <v>#VALUE!</v>
      </c>
      <c r="O923" s="50" t="e">
        <f>SUMIF([1]май2026!$A$5:$A$3260,$A$17:$A$1353,[1]май2026!$AE$5:$AE$3260)</f>
        <v>#VALUE!</v>
      </c>
      <c r="P923" s="50" t="e">
        <f>SUMIF([1]май2026!$A$5:$A$3260,$A$17:$A$1353,[1]май2026!$AF$5:$AF$3260)</f>
        <v>#VALUE!</v>
      </c>
      <c r="Q923" s="50" t="e">
        <f>SUMIF([1]май2026!$A$5:$A$3260,$A$17:$A$1353,[1]май2026!$AG$5:$AG$3260)</f>
        <v>#VALUE!</v>
      </c>
      <c r="R923" s="50" t="e">
        <f>SUMIF([1]май2026!$A$5:$A$3260,$A$17:$A$1353,[1]май2026!$AH$5:$AH$3260)</f>
        <v>#VALUE!</v>
      </c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</row>
    <row r="924" spans="1:85" s="8" customFormat="1" ht="15.75" hidden="1" x14ac:dyDescent="0.25">
      <c r="A924" s="79"/>
      <c r="B924" s="8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99"/>
      <c r="N924" s="50" t="e">
        <f>SUMIF([1]май2026!$A$5:$A$3260,$A$17:$A$1353,[1]май2026!$J$5:$J$3260)</f>
        <v>#VALUE!</v>
      </c>
      <c r="O924" s="50" t="e">
        <f>SUMIF([1]май2026!$A$5:$A$3260,$A$17:$A$1353,[1]май2026!$AE$5:$AE$3260)</f>
        <v>#VALUE!</v>
      </c>
      <c r="P924" s="50" t="e">
        <f>SUMIF([1]май2026!$A$5:$A$3260,$A$17:$A$1353,[1]май2026!$AF$5:$AF$3260)</f>
        <v>#VALUE!</v>
      </c>
      <c r="Q924" s="50" t="e">
        <f>SUMIF([1]май2026!$A$5:$A$3260,$A$17:$A$1353,[1]май2026!$AG$5:$AG$3260)</f>
        <v>#VALUE!</v>
      </c>
      <c r="R924" s="50" t="e">
        <f>SUMIF([1]май2026!$A$5:$A$3260,$A$17:$A$1353,[1]май2026!$AH$5:$AH$3260)</f>
        <v>#VALUE!</v>
      </c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</row>
    <row r="925" spans="1:85" s="8" customFormat="1" ht="15.75" hidden="1" x14ac:dyDescent="0.25">
      <c r="A925" s="86"/>
      <c r="B925" s="13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99"/>
      <c r="N925" s="50" t="e">
        <f>SUMIF([1]май2026!$A$5:$A$3260,$A$17:$A$1353,[1]май2026!$J$5:$J$3260)</f>
        <v>#VALUE!</v>
      </c>
      <c r="O925" s="50" t="e">
        <f>SUMIF([1]май2026!$A$5:$A$3260,$A$17:$A$1353,[1]май2026!$AE$5:$AE$3260)</f>
        <v>#VALUE!</v>
      </c>
      <c r="P925" s="50" t="e">
        <f>SUMIF([1]май2026!$A$5:$A$3260,$A$17:$A$1353,[1]май2026!$AF$5:$AF$3260)</f>
        <v>#VALUE!</v>
      </c>
      <c r="Q925" s="50" t="e">
        <f>SUMIF([1]май2026!$A$5:$A$3260,$A$17:$A$1353,[1]май2026!$AG$5:$AG$3260)</f>
        <v>#VALUE!</v>
      </c>
      <c r="R925" s="50" t="e">
        <f>SUMIF([1]май2026!$A$5:$A$3260,$A$17:$A$1353,[1]май2026!$AH$5:$AH$3260)</f>
        <v>#VALUE!</v>
      </c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</row>
    <row r="926" spans="1:85" s="8" customFormat="1" ht="15.75" hidden="1" x14ac:dyDescent="0.25">
      <c r="A926" s="79"/>
      <c r="B926" s="7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99"/>
      <c r="N926" s="50" t="e">
        <f>SUMIF([1]май2026!$A$5:$A$3260,$A$17:$A$1353,[1]май2026!$J$5:$J$3260)</f>
        <v>#VALUE!</v>
      </c>
      <c r="O926" s="50" t="e">
        <f>SUMIF([1]май2026!$A$5:$A$3260,$A$17:$A$1353,[1]май2026!$AE$5:$AE$3260)</f>
        <v>#VALUE!</v>
      </c>
      <c r="P926" s="50" t="e">
        <f>SUMIF([1]май2026!$A$5:$A$3260,$A$17:$A$1353,[1]май2026!$AF$5:$AF$3260)</f>
        <v>#VALUE!</v>
      </c>
      <c r="Q926" s="50" t="e">
        <f>SUMIF([1]май2026!$A$5:$A$3260,$A$17:$A$1353,[1]май2026!$AG$5:$AG$3260)</f>
        <v>#VALUE!</v>
      </c>
      <c r="R926" s="50" t="e">
        <f>SUMIF([1]май2026!$A$5:$A$3260,$A$17:$A$1353,[1]май2026!$AH$5:$AH$3260)</f>
        <v>#VALUE!</v>
      </c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</row>
    <row r="927" spans="1:85" s="8" customFormat="1" ht="15.75" hidden="1" x14ac:dyDescent="0.25">
      <c r="A927" s="86"/>
      <c r="B927" s="13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99"/>
      <c r="N927" s="50" t="e">
        <f>SUMIF([1]май2026!$A$5:$A$3260,$A$17:$A$1353,[1]май2026!$J$5:$J$3260)</f>
        <v>#VALUE!</v>
      </c>
      <c r="O927" s="50" t="e">
        <f>SUMIF([1]май2026!$A$5:$A$3260,$A$17:$A$1353,[1]май2026!$AE$5:$AE$3260)</f>
        <v>#VALUE!</v>
      </c>
      <c r="P927" s="50" t="e">
        <f>SUMIF([1]май2026!$A$5:$A$3260,$A$17:$A$1353,[1]май2026!$AF$5:$AF$3260)</f>
        <v>#VALUE!</v>
      </c>
      <c r="Q927" s="50" t="e">
        <f>SUMIF([1]май2026!$A$5:$A$3260,$A$17:$A$1353,[1]май2026!$AG$5:$AG$3260)</f>
        <v>#VALUE!</v>
      </c>
      <c r="R927" s="50" t="e">
        <f>SUMIF([1]май2026!$A$5:$A$3260,$A$17:$A$1353,[1]май2026!$AH$5:$AH$3260)</f>
        <v>#VALUE!</v>
      </c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</row>
    <row r="928" spans="1:85" s="8" customFormat="1" ht="15.75" hidden="1" x14ac:dyDescent="0.25">
      <c r="A928" s="79"/>
      <c r="B928" s="7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99"/>
      <c r="N928" s="50" t="e">
        <f>SUMIF([1]май2026!$A$5:$A$3260,$A$17:$A$1353,[1]май2026!$J$5:$J$3260)</f>
        <v>#VALUE!</v>
      </c>
      <c r="O928" s="50" t="e">
        <f>SUMIF([1]май2026!$A$5:$A$3260,$A$17:$A$1353,[1]май2026!$AE$5:$AE$3260)</f>
        <v>#VALUE!</v>
      </c>
      <c r="P928" s="50" t="e">
        <f>SUMIF([1]май2026!$A$5:$A$3260,$A$17:$A$1353,[1]май2026!$AF$5:$AF$3260)</f>
        <v>#VALUE!</v>
      </c>
      <c r="Q928" s="50" t="e">
        <f>SUMIF([1]май2026!$A$5:$A$3260,$A$17:$A$1353,[1]май2026!$AG$5:$AG$3260)</f>
        <v>#VALUE!</v>
      </c>
      <c r="R928" s="50" t="e">
        <f>SUMIF([1]май2026!$A$5:$A$3260,$A$17:$A$1353,[1]май2026!$AH$5:$AH$3260)</f>
        <v>#VALUE!</v>
      </c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6"/>
    </row>
    <row r="929" spans="1:85" s="8" customFormat="1" ht="15.75" hidden="1" x14ac:dyDescent="0.25">
      <c r="A929" s="86"/>
      <c r="B929" s="13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99"/>
      <c r="N929" s="50" t="e">
        <f>SUMIF([1]май2026!$A$5:$A$3260,$A$17:$A$1353,[1]май2026!$J$5:$J$3260)</f>
        <v>#VALUE!</v>
      </c>
      <c r="O929" s="50" t="e">
        <f>SUMIF([1]май2026!$A$5:$A$3260,$A$17:$A$1353,[1]май2026!$AE$5:$AE$3260)</f>
        <v>#VALUE!</v>
      </c>
      <c r="P929" s="50" t="e">
        <f>SUMIF([1]май2026!$A$5:$A$3260,$A$17:$A$1353,[1]май2026!$AF$5:$AF$3260)</f>
        <v>#VALUE!</v>
      </c>
      <c r="Q929" s="50" t="e">
        <f>SUMIF([1]май2026!$A$5:$A$3260,$A$17:$A$1353,[1]май2026!$AG$5:$AG$3260)</f>
        <v>#VALUE!</v>
      </c>
      <c r="R929" s="50" t="e">
        <f>SUMIF([1]май2026!$A$5:$A$3260,$A$17:$A$1353,[1]май2026!$AH$5:$AH$3260)</f>
        <v>#VALUE!</v>
      </c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  <c r="CE929" s="6"/>
      <c r="CF929" s="6"/>
      <c r="CG929" s="6"/>
    </row>
    <row r="930" spans="1:85" x14ac:dyDescent="0.25">
      <c r="A930" s="27"/>
      <c r="B930" s="17" t="s">
        <v>19</v>
      </c>
      <c r="C930" s="10">
        <v>42172.839999999982</v>
      </c>
      <c r="D930" s="10">
        <v>179184.35000000003</v>
      </c>
      <c r="E930" s="10">
        <v>221332.49</v>
      </c>
      <c r="F930" s="10">
        <v>123.52222166723821</v>
      </c>
      <c r="G930" s="10">
        <v>-42148.139999999956</v>
      </c>
      <c r="H930" s="10">
        <v>42665.79</v>
      </c>
      <c r="I930" s="10">
        <v>4500</v>
      </c>
      <c r="J930" s="10">
        <v>47141.09</v>
      </c>
      <c r="K930" s="10">
        <v>1047.5797777777777</v>
      </c>
      <c r="L930" s="10">
        <v>-42641.09</v>
      </c>
      <c r="M930" s="10">
        <v>24.700000000004366</v>
      </c>
      <c r="N930" s="10" t="e">
        <f t="shared" ref="N930:R930" si="54">N829+N866+N885+N871+N882+N902</f>
        <v>#VALUE!</v>
      </c>
      <c r="O930" s="10" t="e">
        <f t="shared" si="54"/>
        <v>#VALUE!</v>
      </c>
      <c r="P930" s="10" t="e">
        <f t="shared" si="54"/>
        <v>#VALUE!</v>
      </c>
      <c r="Q930" s="10" t="e">
        <f t="shared" si="54"/>
        <v>#VALUE!</v>
      </c>
      <c r="R930" s="10" t="e">
        <f t="shared" si="54"/>
        <v>#VALUE!</v>
      </c>
    </row>
    <row r="931" spans="1:85" x14ac:dyDescent="0.25">
      <c r="A931" s="27"/>
      <c r="B931" s="4" t="s">
        <v>17</v>
      </c>
      <c r="C931" s="2"/>
      <c r="D931" s="2"/>
      <c r="E931" s="2"/>
      <c r="F931" s="2" t="e">
        <v>#DIV/0!</v>
      </c>
      <c r="G931" s="2"/>
      <c r="H931" s="2"/>
      <c r="I931" s="2"/>
      <c r="J931" s="2"/>
      <c r="K931" s="2" t="e">
        <v>#DIV/0!</v>
      </c>
      <c r="L931" s="2"/>
      <c r="M931" s="99"/>
      <c r="N931" s="61"/>
      <c r="O931" s="61"/>
      <c r="P931" s="61"/>
      <c r="Q931" s="61"/>
      <c r="R931" s="61"/>
    </row>
    <row r="932" spans="1:85" hidden="1" x14ac:dyDescent="0.25">
      <c r="A932" s="27"/>
      <c r="B932" s="4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53"/>
      <c r="N932" s="60">
        <f t="shared" ref="N932:R932" si="55">SUM(N933:N933)</f>
        <v>0</v>
      </c>
      <c r="O932" s="60">
        <f t="shared" si="55"/>
        <v>0</v>
      </c>
      <c r="P932" s="60">
        <f t="shared" si="55"/>
        <v>0</v>
      </c>
      <c r="Q932" s="60">
        <f t="shared" si="55"/>
        <v>0</v>
      </c>
      <c r="R932" s="60">
        <f t="shared" si="55"/>
        <v>0</v>
      </c>
    </row>
    <row r="933" spans="1:85" s="24" customFormat="1" hidden="1" x14ac:dyDescent="0.25">
      <c r="A933" s="29">
        <v>0</v>
      </c>
      <c r="B933" s="22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117"/>
      <c r="N933" s="62"/>
      <c r="O933" s="62"/>
      <c r="P933" s="62"/>
      <c r="Q933" s="62"/>
      <c r="R933" s="62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  <c r="CE933" s="6"/>
      <c r="CF933" s="6"/>
      <c r="CG933" s="6"/>
    </row>
    <row r="934" spans="1:85" hidden="1" x14ac:dyDescent="0.25">
      <c r="A934" s="27"/>
      <c r="B934" s="4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53"/>
      <c r="N934" s="60">
        <f t="shared" ref="N934:R934" si="56">SUM(N935:N935)</f>
        <v>0</v>
      </c>
      <c r="O934" s="60">
        <f t="shared" si="56"/>
        <v>0</v>
      </c>
      <c r="P934" s="60">
        <f t="shared" si="56"/>
        <v>0</v>
      </c>
      <c r="Q934" s="60">
        <f t="shared" si="56"/>
        <v>0</v>
      </c>
      <c r="R934" s="60">
        <f t="shared" si="56"/>
        <v>0</v>
      </c>
    </row>
    <row r="935" spans="1:85" s="8" customFormat="1" hidden="1" x14ac:dyDescent="0.25">
      <c r="A935" s="27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99"/>
      <c r="N935" s="50"/>
      <c r="O935" s="50"/>
      <c r="P935" s="50"/>
      <c r="Q935" s="50"/>
      <c r="R935" s="50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</row>
    <row r="936" spans="1:85" hidden="1" x14ac:dyDescent="0.25">
      <c r="A936" s="27"/>
      <c r="B936" s="4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53"/>
      <c r="N936" s="60">
        <f t="shared" ref="N936:R936" si="57">SUM(N937:N937)</f>
        <v>0</v>
      </c>
      <c r="O936" s="60">
        <f t="shared" si="57"/>
        <v>0</v>
      </c>
      <c r="P936" s="60">
        <f t="shared" si="57"/>
        <v>0</v>
      </c>
      <c r="Q936" s="60">
        <f t="shared" si="57"/>
        <v>0</v>
      </c>
      <c r="R936" s="60">
        <f t="shared" si="57"/>
        <v>0</v>
      </c>
    </row>
    <row r="937" spans="1:85" s="8" customFormat="1" hidden="1" x14ac:dyDescent="0.25">
      <c r="A937" s="27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99"/>
      <c r="N937" s="50"/>
      <c r="O937" s="50"/>
      <c r="P937" s="50"/>
      <c r="Q937" s="50"/>
      <c r="R937" s="50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</row>
    <row r="938" spans="1:85" s="8" customFormat="1" hidden="1" x14ac:dyDescent="0.25">
      <c r="A938" s="27"/>
      <c r="B938" s="4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53"/>
      <c r="N938" s="60">
        <f t="shared" ref="N938:R938" si="58">SUM(N939:N939)</f>
        <v>0</v>
      </c>
      <c r="O938" s="60">
        <f t="shared" si="58"/>
        <v>0</v>
      </c>
      <c r="P938" s="60">
        <f t="shared" si="58"/>
        <v>0</v>
      </c>
      <c r="Q938" s="60">
        <f t="shared" si="58"/>
        <v>0</v>
      </c>
      <c r="R938" s="60">
        <f t="shared" si="58"/>
        <v>0</v>
      </c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</row>
    <row r="939" spans="1:85" s="8" customFormat="1" hidden="1" x14ac:dyDescent="0.25">
      <c r="A939" s="27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99"/>
      <c r="N939" s="50"/>
      <c r="O939" s="50"/>
      <c r="P939" s="50"/>
      <c r="Q939" s="50"/>
      <c r="R939" s="50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  <c r="CE939" s="6"/>
      <c r="CF939" s="6"/>
      <c r="CG939" s="6"/>
    </row>
    <row r="940" spans="1:85" s="8" customFormat="1" hidden="1" x14ac:dyDescent="0.25">
      <c r="A940" s="27"/>
      <c r="B940" s="17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53"/>
      <c r="N940" s="60">
        <f t="shared" ref="N940:R940" si="59">SUM(N941:N941)</f>
        <v>0</v>
      </c>
      <c r="O940" s="60">
        <f t="shared" si="59"/>
        <v>0</v>
      </c>
      <c r="P940" s="60">
        <f t="shared" si="59"/>
        <v>0</v>
      </c>
      <c r="Q940" s="60">
        <f t="shared" si="59"/>
        <v>0</v>
      </c>
      <c r="R940" s="60">
        <f t="shared" si="59"/>
        <v>0</v>
      </c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</row>
    <row r="941" spans="1:85" s="31" customFormat="1" hidden="1" x14ac:dyDescent="0.25">
      <c r="A941" s="2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99"/>
      <c r="N941" s="50"/>
      <c r="O941" s="50"/>
      <c r="P941" s="50"/>
      <c r="Q941" s="50"/>
      <c r="R941" s="50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</row>
    <row r="942" spans="1:85" s="8" customFormat="1" hidden="1" x14ac:dyDescent="0.25">
      <c r="A942" s="27"/>
      <c r="B942" s="4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53"/>
      <c r="N942" s="60">
        <f t="shared" ref="N942:R942" si="60">SUM(N943:N943)</f>
        <v>0</v>
      </c>
      <c r="O942" s="60">
        <f t="shared" si="60"/>
        <v>0</v>
      </c>
      <c r="P942" s="60">
        <f t="shared" si="60"/>
        <v>0</v>
      </c>
      <c r="Q942" s="60">
        <f t="shared" si="60"/>
        <v>0</v>
      </c>
      <c r="R942" s="60">
        <f t="shared" si="60"/>
        <v>0</v>
      </c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</row>
    <row r="943" spans="1:85" s="8" customFormat="1" hidden="1" x14ac:dyDescent="0.25">
      <c r="A943" s="27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99"/>
      <c r="N943" s="50"/>
      <c r="O943" s="50"/>
      <c r="P943" s="50"/>
      <c r="Q943" s="50"/>
      <c r="R943" s="50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  <c r="CE943" s="6"/>
      <c r="CF943" s="6"/>
      <c r="CG943" s="6"/>
    </row>
    <row r="944" spans="1:85" x14ac:dyDescent="0.25">
      <c r="A944" s="27"/>
      <c r="B944" s="17" t="s">
        <v>1</v>
      </c>
      <c r="C944" s="10">
        <v>10216396.710000001</v>
      </c>
      <c r="D944" s="10">
        <v>3460608.0899999985</v>
      </c>
      <c r="E944" s="10">
        <v>3709608.0899999989</v>
      </c>
      <c r="F944" s="10">
        <v>107.19526723408892</v>
      </c>
      <c r="G944" s="10">
        <v>-249000.00000000047</v>
      </c>
      <c r="H944" s="10">
        <v>9967396.7100000009</v>
      </c>
      <c r="I944" s="10">
        <v>138398.99999999927</v>
      </c>
      <c r="J944" s="10">
        <v>138398.99999999898</v>
      </c>
      <c r="K944" s="10">
        <v>99.999999999999787</v>
      </c>
      <c r="L944" s="10">
        <v>2.9103830456733704E-10</v>
      </c>
      <c r="M944" s="53">
        <v>9967396.7100000028</v>
      </c>
      <c r="N944" s="60" t="e">
        <f t="shared" ref="N944:R944" si="61">SUM(N945:N945)</f>
        <v>#VALUE!</v>
      </c>
      <c r="O944" s="60" t="e">
        <f t="shared" si="61"/>
        <v>#VALUE!</v>
      </c>
      <c r="P944" s="60" t="e">
        <f t="shared" si="61"/>
        <v>#VALUE!</v>
      </c>
      <c r="Q944" s="60" t="e">
        <f t="shared" si="61"/>
        <v>#VALUE!</v>
      </c>
      <c r="R944" s="60" t="e">
        <f t="shared" si="61"/>
        <v>#VALUE!</v>
      </c>
    </row>
    <row r="945" spans="1:18" x14ac:dyDescent="0.25">
      <c r="A945" s="27">
        <v>725</v>
      </c>
      <c r="B945" s="1" t="s">
        <v>49</v>
      </c>
      <c r="C945" s="2">
        <v>10216396.710000001</v>
      </c>
      <c r="D945" s="2">
        <v>3460608.0899999985</v>
      </c>
      <c r="E945" s="2">
        <v>3709608.0899999989</v>
      </c>
      <c r="F945" s="2">
        <v>107.19526723408892</v>
      </c>
      <c r="G945" s="2">
        <v>-249000.00000000047</v>
      </c>
      <c r="H945" s="2">
        <v>9967396.7100000009</v>
      </c>
      <c r="I945" s="99">
        <v>138398.99999999927</v>
      </c>
      <c r="J945" s="99">
        <v>138398.99999999898</v>
      </c>
      <c r="K945" s="2">
        <v>99.999999999999787</v>
      </c>
      <c r="L945" s="2">
        <v>2.9103830456733704E-10</v>
      </c>
      <c r="M945" s="99">
        <v>9967396.7100000028</v>
      </c>
      <c r="N945" s="50" t="e">
        <f>SUMIF([1]май2026!$A$5:$A$3260,$A$17:$A$1353,[1]май2026!$J$5:$J$3260)</f>
        <v>#VALUE!</v>
      </c>
      <c r="O945" s="50" t="e">
        <f>SUMIF([1]май2026!$A$5:$A$3260,$A$17:$A$1353,[1]май2026!$AE$5:$AE$3260)</f>
        <v>#VALUE!</v>
      </c>
      <c r="P945" s="50" t="e">
        <f>SUMIF([1]май2026!$A$5:$A$3260,$A$17:$A$1353,[1]май2026!$AF$5:$AF$3260)</f>
        <v>#VALUE!</v>
      </c>
      <c r="Q945" s="104" t="e">
        <f>SUMIF([1]май2026!$A$5:$A$3260,$A$17:$A$1353,[1]май2026!$AG$5:$AG$3260)</f>
        <v>#VALUE!</v>
      </c>
      <c r="R945" s="50" t="e">
        <f>SUMIF([1]май2026!$A$5:$A$3260,$A$17:$A$1353,[1]май2026!$AH$5:$AH$3260)</f>
        <v>#VALUE!</v>
      </c>
    </row>
    <row r="946" spans="1:18" x14ac:dyDescent="0.25">
      <c r="A946" s="27"/>
      <c r="B946" s="4" t="s">
        <v>19</v>
      </c>
      <c r="C946" s="10">
        <v>10216396.710000001</v>
      </c>
      <c r="D946" s="10">
        <v>3460608.0899999985</v>
      </c>
      <c r="E946" s="10">
        <v>3709608.0899999989</v>
      </c>
      <c r="F946" s="10">
        <v>107.19526723408892</v>
      </c>
      <c r="G946" s="10">
        <v>-249000.00000000047</v>
      </c>
      <c r="H946" s="10">
        <v>9967396.7100000009</v>
      </c>
      <c r="I946" s="10">
        <v>138398.99999999927</v>
      </c>
      <c r="J946" s="10">
        <v>138398.99999999898</v>
      </c>
      <c r="K946" s="10">
        <v>99.999999999999787</v>
      </c>
      <c r="L946" s="10">
        <v>2.9103830456733704E-10</v>
      </c>
      <c r="M946" s="53">
        <v>9967396.7100000028</v>
      </c>
      <c r="N946" s="60" t="e">
        <f t="shared" ref="N946:R946" si="62">N932+N934+N936+N938+N940+N942+N944</f>
        <v>#VALUE!</v>
      </c>
      <c r="O946" s="60" t="e">
        <f t="shared" si="62"/>
        <v>#VALUE!</v>
      </c>
      <c r="P946" s="60" t="e">
        <f t="shared" si="62"/>
        <v>#VALUE!</v>
      </c>
      <c r="Q946" s="60" t="e">
        <f t="shared" si="62"/>
        <v>#VALUE!</v>
      </c>
      <c r="R946" s="60" t="e">
        <f t="shared" si="62"/>
        <v>#VALUE!</v>
      </c>
    </row>
    <row r="947" spans="1:18" x14ac:dyDescent="0.25">
      <c r="A947" s="27"/>
      <c r="B947" s="4" t="s">
        <v>9</v>
      </c>
      <c r="C947" s="10">
        <v>11348640.120000001</v>
      </c>
      <c r="D947" s="53">
        <v>25389573.829999998</v>
      </c>
      <c r="E947" s="53">
        <v>25380833.529999997</v>
      </c>
      <c r="F947" s="10">
        <v>99.965575239432837</v>
      </c>
      <c r="G947" s="10">
        <v>8740.2999999996973</v>
      </c>
      <c r="H947" s="10">
        <v>11127295.09</v>
      </c>
      <c r="I947" s="53">
        <v>3916374.9799999986</v>
      </c>
      <c r="J947" s="53">
        <v>3686289.649999999</v>
      </c>
      <c r="K947" s="10">
        <v>94.125043409403048</v>
      </c>
      <c r="L947" s="10">
        <v>230085.32999999975</v>
      </c>
      <c r="M947" s="53">
        <v>11357380.420000002</v>
      </c>
      <c r="N947" s="107" t="e">
        <f t="shared" ref="N947:R947" si="63">N14+N110+N207+N331+N390+N532+N626+N685+N827+N930+N946</f>
        <v>#VALUE!</v>
      </c>
      <c r="O947" s="60" t="e">
        <f t="shared" si="63"/>
        <v>#VALUE!</v>
      </c>
      <c r="P947" s="60" t="e">
        <f t="shared" si="63"/>
        <v>#VALUE!</v>
      </c>
      <c r="Q947" s="60" t="e">
        <f t="shared" si="63"/>
        <v>#VALUE!</v>
      </c>
      <c r="R947" s="60" t="e">
        <f t="shared" si="63"/>
        <v>#VALUE!</v>
      </c>
    </row>
    <row r="948" spans="1:18" x14ac:dyDescent="0.25">
      <c r="I948" s="94"/>
      <c r="J948" s="94"/>
    </row>
    <row r="953" spans="1:18" x14ac:dyDescent="0.25"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</row>
    <row r="955" spans="1:18" x14ac:dyDescent="0.25"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</row>
    <row r="957" spans="1:18" x14ac:dyDescent="0.25"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</row>
  </sheetData>
  <autoFilter ref="A15:AZ947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3" ySplit="6" topLeftCell="D7" activePane="bottomRight" state="frozen"/>
      <selection activeCell="C676" sqref="C676"/>
      <selection pane="topRight" activeCell="C676" sqref="C676"/>
      <selection pane="bottomLeft" activeCell="C676" sqref="C676"/>
      <selection pane="bottomRight" activeCell="J758" sqref="J758"/>
    </sheetView>
  </sheetViews>
  <sheetFormatPr defaultColWidth="8.85546875" defaultRowHeight="15" x14ac:dyDescent="0.25"/>
  <cols>
    <col min="1" max="1" width="7.140625" style="25" bestFit="1" customWidth="1"/>
    <col min="2" max="2" width="64.85546875" style="6" customWidth="1"/>
    <col min="3" max="3" width="4.5703125" style="6" customWidth="1"/>
    <col min="4" max="4" width="15" style="6" customWidth="1"/>
    <col min="5" max="5" width="16.7109375" style="6" customWidth="1"/>
    <col min="6" max="6" width="18.42578125" style="6" bestFit="1" customWidth="1"/>
    <col min="7" max="7" width="10.7109375" style="6" customWidth="1"/>
    <col min="8" max="8" width="16.140625" style="6" customWidth="1"/>
    <col min="9" max="9" width="14.7109375" style="6" customWidth="1"/>
    <col min="10" max="10" width="16.5703125" style="6" customWidth="1"/>
    <col min="11" max="11" width="16.5703125" style="6" bestFit="1" customWidth="1"/>
    <col min="12" max="12" width="8.7109375" style="6" customWidth="1"/>
    <col min="13" max="13" width="16.28515625" style="6" customWidth="1"/>
    <col min="14" max="14" width="16.140625" style="6" customWidth="1"/>
    <col min="15" max="15" width="16.28515625" style="6" hidden="1" customWidth="1"/>
    <col min="16" max="16" width="4" style="21" hidden="1" customWidth="1"/>
    <col min="17" max="17" width="3.28515625" style="21" hidden="1" customWidth="1"/>
    <col min="18" max="18" width="9.140625" hidden="1" customWidth="1"/>
    <col min="19" max="24" width="12.28515625" hidden="1" customWidth="1"/>
    <col min="25" max="25" width="0" style="21" hidden="1" customWidth="1"/>
    <col min="26" max="26" width="8.85546875" style="21" customWidth="1"/>
    <col min="27" max="55" width="8.85546875" style="21"/>
    <col min="56" max="152" width="8.85546875" style="6"/>
    <col min="153" max="256" width="8.85546875" style="8"/>
    <col min="257" max="257" width="7.140625" style="8" bestFit="1" customWidth="1"/>
    <col min="258" max="258" width="64.85546875" style="8" customWidth="1"/>
    <col min="259" max="259" width="4.5703125" style="8" customWidth="1"/>
    <col min="260" max="260" width="15" style="8" customWidth="1"/>
    <col min="261" max="261" width="16.7109375" style="8" customWidth="1"/>
    <col min="262" max="262" width="18.42578125" style="8" bestFit="1" customWidth="1"/>
    <col min="263" max="263" width="10.7109375" style="8" customWidth="1"/>
    <col min="264" max="264" width="16.140625" style="8" customWidth="1"/>
    <col min="265" max="265" width="14.7109375" style="8" customWidth="1"/>
    <col min="266" max="266" width="16.5703125" style="8" customWidth="1"/>
    <col min="267" max="267" width="16.5703125" style="8" bestFit="1" customWidth="1"/>
    <col min="268" max="268" width="8.7109375" style="8" customWidth="1"/>
    <col min="269" max="269" width="16.28515625" style="8" customWidth="1"/>
    <col min="270" max="270" width="16.140625" style="8" customWidth="1"/>
    <col min="271" max="281" width="0" style="8" hidden="1" customWidth="1"/>
    <col min="282" max="282" width="8.85546875" style="8" customWidth="1"/>
    <col min="283" max="512" width="8.85546875" style="8"/>
    <col min="513" max="513" width="7.140625" style="8" bestFit="1" customWidth="1"/>
    <col min="514" max="514" width="64.85546875" style="8" customWidth="1"/>
    <col min="515" max="515" width="4.5703125" style="8" customWidth="1"/>
    <col min="516" max="516" width="15" style="8" customWidth="1"/>
    <col min="517" max="517" width="16.7109375" style="8" customWidth="1"/>
    <col min="518" max="518" width="18.42578125" style="8" bestFit="1" customWidth="1"/>
    <col min="519" max="519" width="10.7109375" style="8" customWidth="1"/>
    <col min="520" max="520" width="16.140625" style="8" customWidth="1"/>
    <col min="521" max="521" width="14.7109375" style="8" customWidth="1"/>
    <col min="522" max="522" width="16.5703125" style="8" customWidth="1"/>
    <col min="523" max="523" width="16.5703125" style="8" bestFit="1" customWidth="1"/>
    <col min="524" max="524" width="8.7109375" style="8" customWidth="1"/>
    <col min="525" max="525" width="16.28515625" style="8" customWidth="1"/>
    <col min="526" max="526" width="16.140625" style="8" customWidth="1"/>
    <col min="527" max="537" width="0" style="8" hidden="1" customWidth="1"/>
    <col min="538" max="538" width="8.85546875" style="8" customWidth="1"/>
    <col min="539" max="768" width="8.85546875" style="8"/>
    <col min="769" max="769" width="7.140625" style="8" bestFit="1" customWidth="1"/>
    <col min="770" max="770" width="64.85546875" style="8" customWidth="1"/>
    <col min="771" max="771" width="4.5703125" style="8" customWidth="1"/>
    <col min="772" max="772" width="15" style="8" customWidth="1"/>
    <col min="773" max="773" width="16.7109375" style="8" customWidth="1"/>
    <col min="774" max="774" width="18.42578125" style="8" bestFit="1" customWidth="1"/>
    <col min="775" max="775" width="10.7109375" style="8" customWidth="1"/>
    <col min="776" max="776" width="16.140625" style="8" customWidth="1"/>
    <col min="777" max="777" width="14.7109375" style="8" customWidth="1"/>
    <col min="778" max="778" width="16.5703125" style="8" customWidth="1"/>
    <col min="779" max="779" width="16.5703125" style="8" bestFit="1" customWidth="1"/>
    <col min="780" max="780" width="8.7109375" style="8" customWidth="1"/>
    <col min="781" max="781" width="16.28515625" style="8" customWidth="1"/>
    <col min="782" max="782" width="16.140625" style="8" customWidth="1"/>
    <col min="783" max="793" width="0" style="8" hidden="1" customWidth="1"/>
    <col min="794" max="794" width="8.85546875" style="8" customWidth="1"/>
    <col min="795" max="1024" width="8.85546875" style="8"/>
    <col min="1025" max="1025" width="7.140625" style="8" bestFit="1" customWidth="1"/>
    <col min="1026" max="1026" width="64.85546875" style="8" customWidth="1"/>
    <col min="1027" max="1027" width="4.5703125" style="8" customWidth="1"/>
    <col min="1028" max="1028" width="15" style="8" customWidth="1"/>
    <col min="1029" max="1029" width="16.7109375" style="8" customWidth="1"/>
    <col min="1030" max="1030" width="18.42578125" style="8" bestFit="1" customWidth="1"/>
    <col min="1031" max="1031" width="10.7109375" style="8" customWidth="1"/>
    <col min="1032" max="1032" width="16.140625" style="8" customWidth="1"/>
    <col min="1033" max="1033" width="14.7109375" style="8" customWidth="1"/>
    <col min="1034" max="1034" width="16.5703125" style="8" customWidth="1"/>
    <col min="1035" max="1035" width="16.5703125" style="8" bestFit="1" customWidth="1"/>
    <col min="1036" max="1036" width="8.7109375" style="8" customWidth="1"/>
    <col min="1037" max="1037" width="16.28515625" style="8" customWidth="1"/>
    <col min="1038" max="1038" width="16.140625" style="8" customWidth="1"/>
    <col min="1039" max="1049" width="0" style="8" hidden="1" customWidth="1"/>
    <col min="1050" max="1050" width="8.85546875" style="8" customWidth="1"/>
    <col min="1051" max="1280" width="8.85546875" style="8"/>
    <col min="1281" max="1281" width="7.140625" style="8" bestFit="1" customWidth="1"/>
    <col min="1282" max="1282" width="64.85546875" style="8" customWidth="1"/>
    <col min="1283" max="1283" width="4.5703125" style="8" customWidth="1"/>
    <col min="1284" max="1284" width="15" style="8" customWidth="1"/>
    <col min="1285" max="1285" width="16.7109375" style="8" customWidth="1"/>
    <col min="1286" max="1286" width="18.42578125" style="8" bestFit="1" customWidth="1"/>
    <col min="1287" max="1287" width="10.7109375" style="8" customWidth="1"/>
    <col min="1288" max="1288" width="16.140625" style="8" customWidth="1"/>
    <col min="1289" max="1289" width="14.7109375" style="8" customWidth="1"/>
    <col min="1290" max="1290" width="16.5703125" style="8" customWidth="1"/>
    <col min="1291" max="1291" width="16.5703125" style="8" bestFit="1" customWidth="1"/>
    <col min="1292" max="1292" width="8.7109375" style="8" customWidth="1"/>
    <col min="1293" max="1293" width="16.28515625" style="8" customWidth="1"/>
    <col min="1294" max="1294" width="16.140625" style="8" customWidth="1"/>
    <col min="1295" max="1305" width="0" style="8" hidden="1" customWidth="1"/>
    <col min="1306" max="1306" width="8.85546875" style="8" customWidth="1"/>
    <col min="1307" max="1536" width="8.85546875" style="8"/>
    <col min="1537" max="1537" width="7.140625" style="8" bestFit="1" customWidth="1"/>
    <col min="1538" max="1538" width="64.85546875" style="8" customWidth="1"/>
    <col min="1539" max="1539" width="4.5703125" style="8" customWidth="1"/>
    <col min="1540" max="1540" width="15" style="8" customWidth="1"/>
    <col min="1541" max="1541" width="16.7109375" style="8" customWidth="1"/>
    <col min="1542" max="1542" width="18.42578125" style="8" bestFit="1" customWidth="1"/>
    <col min="1543" max="1543" width="10.7109375" style="8" customWidth="1"/>
    <col min="1544" max="1544" width="16.140625" style="8" customWidth="1"/>
    <col min="1545" max="1545" width="14.7109375" style="8" customWidth="1"/>
    <col min="1546" max="1546" width="16.5703125" style="8" customWidth="1"/>
    <col min="1547" max="1547" width="16.5703125" style="8" bestFit="1" customWidth="1"/>
    <col min="1548" max="1548" width="8.7109375" style="8" customWidth="1"/>
    <col min="1549" max="1549" width="16.28515625" style="8" customWidth="1"/>
    <col min="1550" max="1550" width="16.140625" style="8" customWidth="1"/>
    <col min="1551" max="1561" width="0" style="8" hidden="1" customWidth="1"/>
    <col min="1562" max="1562" width="8.85546875" style="8" customWidth="1"/>
    <col min="1563" max="1792" width="8.85546875" style="8"/>
    <col min="1793" max="1793" width="7.140625" style="8" bestFit="1" customWidth="1"/>
    <col min="1794" max="1794" width="64.85546875" style="8" customWidth="1"/>
    <col min="1795" max="1795" width="4.5703125" style="8" customWidth="1"/>
    <col min="1796" max="1796" width="15" style="8" customWidth="1"/>
    <col min="1797" max="1797" width="16.7109375" style="8" customWidth="1"/>
    <col min="1798" max="1798" width="18.42578125" style="8" bestFit="1" customWidth="1"/>
    <col min="1799" max="1799" width="10.7109375" style="8" customWidth="1"/>
    <col min="1800" max="1800" width="16.140625" style="8" customWidth="1"/>
    <col min="1801" max="1801" width="14.7109375" style="8" customWidth="1"/>
    <col min="1802" max="1802" width="16.5703125" style="8" customWidth="1"/>
    <col min="1803" max="1803" width="16.5703125" style="8" bestFit="1" customWidth="1"/>
    <col min="1804" max="1804" width="8.7109375" style="8" customWidth="1"/>
    <col min="1805" max="1805" width="16.28515625" style="8" customWidth="1"/>
    <col min="1806" max="1806" width="16.140625" style="8" customWidth="1"/>
    <col min="1807" max="1817" width="0" style="8" hidden="1" customWidth="1"/>
    <col min="1818" max="1818" width="8.85546875" style="8" customWidth="1"/>
    <col min="1819" max="2048" width="8.85546875" style="8"/>
    <col min="2049" max="2049" width="7.140625" style="8" bestFit="1" customWidth="1"/>
    <col min="2050" max="2050" width="64.85546875" style="8" customWidth="1"/>
    <col min="2051" max="2051" width="4.5703125" style="8" customWidth="1"/>
    <col min="2052" max="2052" width="15" style="8" customWidth="1"/>
    <col min="2053" max="2053" width="16.7109375" style="8" customWidth="1"/>
    <col min="2054" max="2054" width="18.42578125" style="8" bestFit="1" customWidth="1"/>
    <col min="2055" max="2055" width="10.7109375" style="8" customWidth="1"/>
    <col min="2056" max="2056" width="16.140625" style="8" customWidth="1"/>
    <col min="2057" max="2057" width="14.7109375" style="8" customWidth="1"/>
    <col min="2058" max="2058" width="16.5703125" style="8" customWidth="1"/>
    <col min="2059" max="2059" width="16.5703125" style="8" bestFit="1" customWidth="1"/>
    <col min="2060" max="2060" width="8.7109375" style="8" customWidth="1"/>
    <col min="2061" max="2061" width="16.28515625" style="8" customWidth="1"/>
    <col min="2062" max="2062" width="16.140625" style="8" customWidth="1"/>
    <col min="2063" max="2073" width="0" style="8" hidden="1" customWidth="1"/>
    <col min="2074" max="2074" width="8.85546875" style="8" customWidth="1"/>
    <col min="2075" max="2304" width="8.85546875" style="8"/>
    <col min="2305" max="2305" width="7.140625" style="8" bestFit="1" customWidth="1"/>
    <col min="2306" max="2306" width="64.85546875" style="8" customWidth="1"/>
    <col min="2307" max="2307" width="4.5703125" style="8" customWidth="1"/>
    <col min="2308" max="2308" width="15" style="8" customWidth="1"/>
    <col min="2309" max="2309" width="16.7109375" style="8" customWidth="1"/>
    <col min="2310" max="2310" width="18.42578125" style="8" bestFit="1" customWidth="1"/>
    <col min="2311" max="2311" width="10.7109375" style="8" customWidth="1"/>
    <col min="2312" max="2312" width="16.140625" style="8" customWidth="1"/>
    <col min="2313" max="2313" width="14.7109375" style="8" customWidth="1"/>
    <col min="2314" max="2314" width="16.5703125" style="8" customWidth="1"/>
    <col min="2315" max="2315" width="16.5703125" style="8" bestFit="1" customWidth="1"/>
    <col min="2316" max="2316" width="8.7109375" style="8" customWidth="1"/>
    <col min="2317" max="2317" width="16.28515625" style="8" customWidth="1"/>
    <col min="2318" max="2318" width="16.140625" style="8" customWidth="1"/>
    <col min="2319" max="2329" width="0" style="8" hidden="1" customWidth="1"/>
    <col min="2330" max="2330" width="8.85546875" style="8" customWidth="1"/>
    <col min="2331" max="2560" width="8.85546875" style="8"/>
    <col min="2561" max="2561" width="7.140625" style="8" bestFit="1" customWidth="1"/>
    <col min="2562" max="2562" width="64.85546875" style="8" customWidth="1"/>
    <col min="2563" max="2563" width="4.5703125" style="8" customWidth="1"/>
    <col min="2564" max="2564" width="15" style="8" customWidth="1"/>
    <col min="2565" max="2565" width="16.7109375" style="8" customWidth="1"/>
    <col min="2566" max="2566" width="18.42578125" style="8" bestFit="1" customWidth="1"/>
    <col min="2567" max="2567" width="10.7109375" style="8" customWidth="1"/>
    <col min="2568" max="2568" width="16.140625" style="8" customWidth="1"/>
    <col min="2569" max="2569" width="14.7109375" style="8" customWidth="1"/>
    <col min="2570" max="2570" width="16.5703125" style="8" customWidth="1"/>
    <col min="2571" max="2571" width="16.5703125" style="8" bestFit="1" customWidth="1"/>
    <col min="2572" max="2572" width="8.7109375" style="8" customWidth="1"/>
    <col min="2573" max="2573" width="16.28515625" style="8" customWidth="1"/>
    <col min="2574" max="2574" width="16.140625" style="8" customWidth="1"/>
    <col min="2575" max="2585" width="0" style="8" hidden="1" customWidth="1"/>
    <col min="2586" max="2586" width="8.85546875" style="8" customWidth="1"/>
    <col min="2587" max="2816" width="8.85546875" style="8"/>
    <col min="2817" max="2817" width="7.140625" style="8" bestFit="1" customWidth="1"/>
    <col min="2818" max="2818" width="64.85546875" style="8" customWidth="1"/>
    <col min="2819" max="2819" width="4.5703125" style="8" customWidth="1"/>
    <col min="2820" max="2820" width="15" style="8" customWidth="1"/>
    <col min="2821" max="2821" width="16.7109375" style="8" customWidth="1"/>
    <col min="2822" max="2822" width="18.42578125" style="8" bestFit="1" customWidth="1"/>
    <col min="2823" max="2823" width="10.7109375" style="8" customWidth="1"/>
    <col min="2824" max="2824" width="16.140625" style="8" customWidth="1"/>
    <col min="2825" max="2825" width="14.7109375" style="8" customWidth="1"/>
    <col min="2826" max="2826" width="16.5703125" style="8" customWidth="1"/>
    <col min="2827" max="2827" width="16.5703125" style="8" bestFit="1" customWidth="1"/>
    <col min="2828" max="2828" width="8.7109375" style="8" customWidth="1"/>
    <col min="2829" max="2829" width="16.28515625" style="8" customWidth="1"/>
    <col min="2830" max="2830" width="16.140625" style="8" customWidth="1"/>
    <col min="2831" max="2841" width="0" style="8" hidden="1" customWidth="1"/>
    <col min="2842" max="2842" width="8.85546875" style="8" customWidth="1"/>
    <col min="2843" max="3072" width="8.85546875" style="8"/>
    <col min="3073" max="3073" width="7.140625" style="8" bestFit="1" customWidth="1"/>
    <col min="3074" max="3074" width="64.85546875" style="8" customWidth="1"/>
    <col min="3075" max="3075" width="4.5703125" style="8" customWidth="1"/>
    <col min="3076" max="3076" width="15" style="8" customWidth="1"/>
    <col min="3077" max="3077" width="16.7109375" style="8" customWidth="1"/>
    <col min="3078" max="3078" width="18.42578125" style="8" bestFit="1" customWidth="1"/>
    <col min="3079" max="3079" width="10.7109375" style="8" customWidth="1"/>
    <col min="3080" max="3080" width="16.140625" style="8" customWidth="1"/>
    <col min="3081" max="3081" width="14.7109375" style="8" customWidth="1"/>
    <col min="3082" max="3082" width="16.5703125" style="8" customWidth="1"/>
    <col min="3083" max="3083" width="16.5703125" style="8" bestFit="1" customWidth="1"/>
    <col min="3084" max="3084" width="8.7109375" style="8" customWidth="1"/>
    <col min="3085" max="3085" width="16.28515625" style="8" customWidth="1"/>
    <col min="3086" max="3086" width="16.140625" style="8" customWidth="1"/>
    <col min="3087" max="3097" width="0" style="8" hidden="1" customWidth="1"/>
    <col min="3098" max="3098" width="8.85546875" style="8" customWidth="1"/>
    <col min="3099" max="3328" width="8.85546875" style="8"/>
    <col min="3329" max="3329" width="7.140625" style="8" bestFit="1" customWidth="1"/>
    <col min="3330" max="3330" width="64.85546875" style="8" customWidth="1"/>
    <col min="3331" max="3331" width="4.5703125" style="8" customWidth="1"/>
    <col min="3332" max="3332" width="15" style="8" customWidth="1"/>
    <col min="3333" max="3333" width="16.7109375" style="8" customWidth="1"/>
    <col min="3334" max="3334" width="18.42578125" style="8" bestFit="1" customWidth="1"/>
    <col min="3335" max="3335" width="10.7109375" style="8" customWidth="1"/>
    <col min="3336" max="3336" width="16.140625" style="8" customWidth="1"/>
    <col min="3337" max="3337" width="14.7109375" style="8" customWidth="1"/>
    <col min="3338" max="3338" width="16.5703125" style="8" customWidth="1"/>
    <col min="3339" max="3339" width="16.5703125" style="8" bestFit="1" customWidth="1"/>
    <col min="3340" max="3340" width="8.7109375" style="8" customWidth="1"/>
    <col min="3341" max="3341" width="16.28515625" style="8" customWidth="1"/>
    <col min="3342" max="3342" width="16.140625" style="8" customWidth="1"/>
    <col min="3343" max="3353" width="0" style="8" hidden="1" customWidth="1"/>
    <col min="3354" max="3354" width="8.85546875" style="8" customWidth="1"/>
    <col min="3355" max="3584" width="8.85546875" style="8"/>
    <col min="3585" max="3585" width="7.140625" style="8" bestFit="1" customWidth="1"/>
    <col min="3586" max="3586" width="64.85546875" style="8" customWidth="1"/>
    <col min="3587" max="3587" width="4.5703125" style="8" customWidth="1"/>
    <col min="3588" max="3588" width="15" style="8" customWidth="1"/>
    <col min="3589" max="3589" width="16.7109375" style="8" customWidth="1"/>
    <col min="3590" max="3590" width="18.42578125" style="8" bestFit="1" customWidth="1"/>
    <col min="3591" max="3591" width="10.7109375" style="8" customWidth="1"/>
    <col min="3592" max="3592" width="16.140625" style="8" customWidth="1"/>
    <col min="3593" max="3593" width="14.7109375" style="8" customWidth="1"/>
    <col min="3594" max="3594" width="16.5703125" style="8" customWidth="1"/>
    <col min="3595" max="3595" width="16.5703125" style="8" bestFit="1" customWidth="1"/>
    <col min="3596" max="3596" width="8.7109375" style="8" customWidth="1"/>
    <col min="3597" max="3597" width="16.28515625" style="8" customWidth="1"/>
    <col min="3598" max="3598" width="16.140625" style="8" customWidth="1"/>
    <col min="3599" max="3609" width="0" style="8" hidden="1" customWidth="1"/>
    <col min="3610" max="3610" width="8.85546875" style="8" customWidth="1"/>
    <col min="3611" max="3840" width="8.85546875" style="8"/>
    <col min="3841" max="3841" width="7.140625" style="8" bestFit="1" customWidth="1"/>
    <col min="3842" max="3842" width="64.85546875" style="8" customWidth="1"/>
    <col min="3843" max="3843" width="4.5703125" style="8" customWidth="1"/>
    <col min="3844" max="3844" width="15" style="8" customWidth="1"/>
    <col min="3845" max="3845" width="16.7109375" style="8" customWidth="1"/>
    <col min="3846" max="3846" width="18.42578125" style="8" bestFit="1" customWidth="1"/>
    <col min="3847" max="3847" width="10.7109375" style="8" customWidth="1"/>
    <col min="3848" max="3848" width="16.140625" style="8" customWidth="1"/>
    <col min="3849" max="3849" width="14.7109375" style="8" customWidth="1"/>
    <col min="3850" max="3850" width="16.5703125" style="8" customWidth="1"/>
    <col min="3851" max="3851" width="16.5703125" style="8" bestFit="1" customWidth="1"/>
    <col min="3852" max="3852" width="8.7109375" style="8" customWidth="1"/>
    <col min="3853" max="3853" width="16.28515625" style="8" customWidth="1"/>
    <col min="3854" max="3854" width="16.140625" style="8" customWidth="1"/>
    <col min="3855" max="3865" width="0" style="8" hidden="1" customWidth="1"/>
    <col min="3866" max="3866" width="8.85546875" style="8" customWidth="1"/>
    <col min="3867" max="4096" width="8.85546875" style="8"/>
    <col min="4097" max="4097" width="7.140625" style="8" bestFit="1" customWidth="1"/>
    <col min="4098" max="4098" width="64.85546875" style="8" customWidth="1"/>
    <col min="4099" max="4099" width="4.5703125" style="8" customWidth="1"/>
    <col min="4100" max="4100" width="15" style="8" customWidth="1"/>
    <col min="4101" max="4101" width="16.7109375" style="8" customWidth="1"/>
    <col min="4102" max="4102" width="18.42578125" style="8" bestFit="1" customWidth="1"/>
    <col min="4103" max="4103" width="10.7109375" style="8" customWidth="1"/>
    <col min="4104" max="4104" width="16.140625" style="8" customWidth="1"/>
    <col min="4105" max="4105" width="14.7109375" style="8" customWidth="1"/>
    <col min="4106" max="4106" width="16.5703125" style="8" customWidth="1"/>
    <col min="4107" max="4107" width="16.5703125" style="8" bestFit="1" customWidth="1"/>
    <col min="4108" max="4108" width="8.7109375" style="8" customWidth="1"/>
    <col min="4109" max="4109" width="16.28515625" style="8" customWidth="1"/>
    <col min="4110" max="4110" width="16.140625" style="8" customWidth="1"/>
    <col min="4111" max="4121" width="0" style="8" hidden="1" customWidth="1"/>
    <col min="4122" max="4122" width="8.85546875" style="8" customWidth="1"/>
    <col min="4123" max="4352" width="8.85546875" style="8"/>
    <col min="4353" max="4353" width="7.140625" style="8" bestFit="1" customWidth="1"/>
    <col min="4354" max="4354" width="64.85546875" style="8" customWidth="1"/>
    <col min="4355" max="4355" width="4.5703125" style="8" customWidth="1"/>
    <col min="4356" max="4356" width="15" style="8" customWidth="1"/>
    <col min="4357" max="4357" width="16.7109375" style="8" customWidth="1"/>
    <col min="4358" max="4358" width="18.42578125" style="8" bestFit="1" customWidth="1"/>
    <col min="4359" max="4359" width="10.7109375" style="8" customWidth="1"/>
    <col min="4360" max="4360" width="16.140625" style="8" customWidth="1"/>
    <col min="4361" max="4361" width="14.7109375" style="8" customWidth="1"/>
    <col min="4362" max="4362" width="16.5703125" style="8" customWidth="1"/>
    <col min="4363" max="4363" width="16.5703125" style="8" bestFit="1" customWidth="1"/>
    <col min="4364" max="4364" width="8.7109375" style="8" customWidth="1"/>
    <col min="4365" max="4365" width="16.28515625" style="8" customWidth="1"/>
    <col min="4366" max="4366" width="16.140625" style="8" customWidth="1"/>
    <col min="4367" max="4377" width="0" style="8" hidden="1" customWidth="1"/>
    <col min="4378" max="4378" width="8.85546875" style="8" customWidth="1"/>
    <col min="4379" max="4608" width="8.85546875" style="8"/>
    <col min="4609" max="4609" width="7.140625" style="8" bestFit="1" customWidth="1"/>
    <col min="4610" max="4610" width="64.85546875" style="8" customWidth="1"/>
    <col min="4611" max="4611" width="4.5703125" style="8" customWidth="1"/>
    <col min="4612" max="4612" width="15" style="8" customWidth="1"/>
    <col min="4613" max="4613" width="16.7109375" style="8" customWidth="1"/>
    <col min="4614" max="4614" width="18.42578125" style="8" bestFit="1" customWidth="1"/>
    <col min="4615" max="4615" width="10.7109375" style="8" customWidth="1"/>
    <col min="4616" max="4616" width="16.140625" style="8" customWidth="1"/>
    <col min="4617" max="4617" width="14.7109375" style="8" customWidth="1"/>
    <col min="4618" max="4618" width="16.5703125" style="8" customWidth="1"/>
    <col min="4619" max="4619" width="16.5703125" style="8" bestFit="1" customWidth="1"/>
    <col min="4620" max="4620" width="8.7109375" style="8" customWidth="1"/>
    <col min="4621" max="4621" width="16.28515625" style="8" customWidth="1"/>
    <col min="4622" max="4622" width="16.140625" style="8" customWidth="1"/>
    <col min="4623" max="4633" width="0" style="8" hidden="1" customWidth="1"/>
    <col min="4634" max="4634" width="8.85546875" style="8" customWidth="1"/>
    <col min="4635" max="4864" width="8.85546875" style="8"/>
    <col min="4865" max="4865" width="7.140625" style="8" bestFit="1" customWidth="1"/>
    <col min="4866" max="4866" width="64.85546875" style="8" customWidth="1"/>
    <col min="4867" max="4867" width="4.5703125" style="8" customWidth="1"/>
    <col min="4868" max="4868" width="15" style="8" customWidth="1"/>
    <col min="4869" max="4869" width="16.7109375" style="8" customWidth="1"/>
    <col min="4870" max="4870" width="18.42578125" style="8" bestFit="1" customWidth="1"/>
    <col min="4871" max="4871" width="10.7109375" style="8" customWidth="1"/>
    <col min="4872" max="4872" width="16.140625" style="8" customWidth="1"/>
    <col min="4873" max="4873" width="14.7109375" style="8" customWidth="1"/>
    <col min="4874" max="4874" width="16.5703125" style="8" customWidth="1"/>
    <col min="4875" max="4875" width="16.5703125" style="8" bestFit="1" customWidth="1"/>
    <col min="4876" max="4876" width="8.7109375" style="8" customWidth="1"/>
    <col min="4877" max="4877" width="16.28515625" style="8" customWidth="1"/>
    <col min="4878" max="4878" width="16.140625" style="8" customWidth="1"/>
    <col min="4879" max="4889" width="0" style="8" hidden="1" customWidth="1"/>
    <col min="4890" max="4890" width="8.85546875" style="8" customWidth="1"/>
    <col min="4891" max="5120" width="8.85546875" style="8"/>
    <col min="5121" max="5121" width="7.140625" style="8" bestFit="1" customWidth="1"/>
    <col min="5122" max="5122" width="64.85546875" style="8" customWidth="1"/>
    <col min="5123" max="5123" width="4.5703125" style="8" customWidth="1"/>
    <col min="5124" max="5124" width="15" style="8" customWidth="1"/>
    <col min="5125" max="5125" width="16.7109375" style="8" customWidth="1"/>
    <col min="5126" max="5126" width="18.42578125" style="8" bestFit="1" customWidth="1"/>
    <col min="5127" max="5127" width="10.7109375" style="8" customWidth="1"/>
    <col min="5128" max="5128" width="16.140625" style="8" customWidth="1"/>
    <col min="5129" max="5129" width="14.7109375" style="8" customWidth="1"/>
    <col min="5130" max="5130" width="16.5703125" style="8" customWidth="1"/>
    <col min="5131" max="5131" width="16.5703125" style="8" bestFit="1" customWidth="1"/>
    <col min="5132" max="5132" width="8.7109375" style="8" customWidth="1"/>
    <col min="5133" max="5133" width="16.28515625" style="8" customWidth="1"/>
    <col min="5134" max="5134" width="16.140625" style="8" customWidth="1"/>
    <col min="5135" max="5145" width="0" style="8" hidden="1" customWidth="1"/>
    <col min="5146" max="5146" width="8.85546875" style="8" customWidth="1"/>
    <col min="5147" max="5376" width="8.85546875" style="8"/>
    <col min="5377" max="5377" width="7.140625" style="8" bestFit="1" customWidth="1"/>
    <col min="5378" max="5378" width="64.85546875" style="8" customWidth="1"/>
    <col min="5379" max="5379" width="4.5703125" style="8" customWidth="1"/>
    <col min="5380" max="5380" width="15" style="8" customWidth="1"/>
    <col min="5381" max="5381" width="16.7109375" style="8" customWidth="1"/>
    <col min="5382" max="5382" width="18.42578125" style="8" bestFit="1" customWidth="1"/>
    <col min="5383" max="5383" width="10.7109375" style="8" customWidth="1"/>
    <col min="5384" max="5384" width="16.140625" style="8" customWidth="1"/>
    <col min="5385" max="5385" width="14.7109375" style="8" customWidth="1"/>
    <col min="5386" max="5386" width="16.5703125" style="8" customWidth="1"/>
    <col min="5387" max="5387" width="16.5703125" style="8" bestFit="1" customWidth="1"/>
    <col min="5388" max="5388" width="8.7109375" style="8" customWidth="1"/>
    <col min="5389" max="5389" width="16.28515625" style="8" customWidth="1"/>
    <col min="5390" max="5390" width="16.140625" style="8" customWidth="1"/>
    <col min="5391" max="5401" width="0" style="8" hidden="1" customWidth="1"/>
    <col min="5402" max="5402" width="8.85546875" style="8" customWidth="1"/>
    <col min="5403" max="5632" width="8.85546875" style="8"/>
    <col min="5633" max="5633" width="7.140625" style="8" bestFit="1" customWidth="1"/>
    <col min="5634" max="5634" width="64.85546875" style="8" customWidth="1"/>
    <col min="5635" max="5635" width="4.5703125" style="8" customWidth="1"/>
    <col min="5636" max="5636" width="15" style="8" customWidth="1"/>
    <col min="5637" max="5637" width="16.7109375" style="8" customWidth="1"/>
    <col min="5638" max="5638" width="18.42578125" style="8" bestFit="1" customWidth="1"/>
    <col min="5639" max="5639" width="10.7109375" style="8" customWidth="1"/>
    <col min="5640" max="5640" width="16.140625" style="8" customWidth="1"/>
    <col min="5641" max="5641" width="14.7109375" style="8" customWidth="1"/>
    <col min="5642" max="5642" width="16.5703125" style="8" customWidth="1"/>
    <col min="5643" max="5643" width="16.5703125" style="8" bestFit="1" customWidth="1"/>
    <col min="5644" max="5644" width="8.7109375" style="8" customWidth="1"/>
    <col min="5645" max="5645" width="16.28515625" style="8" customWidth="1"/>
    <col min="5646" max="5646" width="16.140625" style="8" customWidth="1"/>
    <col min="5647" max="5657" width="0" style="8" hidden="1" customWidth="1"/>
    <col min="5658" max="5658" width="8.85546875" style="8" customWidth="1"/>
    <col min="5659" max="5888" width="8.85546875" style="8"/>
    <col min="5889" max="5889" width="7.140625" style="8" bestFit="1" customWidth="1"/>
    <col min="5890" max="5890" width="64.85546875" style="8" customWidth="1"/>
    <col min="5891" max="5891" width="4.5703125" style="8" customWidth="1"/>
    <col min="5892" max="5892" width="15" style="8" customWidth="1"/>
    <col min="5893" max="5893" width="16.7109375" style="8" customWidth="1"/>
    <col min="5894" max="5894" width="18.42578125" style="8" bestFit="1" customWidth="1"/>
    <col min="5895" max="5895" width="10.7109375" style="8" customWidth="1"/>
    <col min="5896" max="5896" width="16.140625" style="8" customWidth="1"/>
    <col min="5897" max="5897" width="14.7109375" style="8" customWidth="1"/>
    <col min="5898" max="5898" width="16.5703125" style="8" customWidth="1"/>
    <col min="5899" max="5899" width="16.5703125" style="8" bestFit="1" customWidth="1"/>
    <col min="5900" max="5900" width="8.7109375" style="8" customWidth="1"/>
    <col min="5901" max="5901" width="16.28515625" style="8" customWidth="1"/>
    <col min="5902" max="5902" width="16.140625" style="8" customWidth="1"/>
    <col min="5903" max="5913" width="0" style="8" hidden="1" customWidth="1"/>
    <col min="5914" max="5914" width="8.85546875" style="8" customWidth="1"/>
    <col min="5915" max="6144" width="8.85546875" style="8"/>
    <col min="6145" max="6145" width="7.140625" style="8" bestFit="1" customWidth="1"/>
    <col min="6146" max="6146" width="64.85546875" style="8" customWidth="1"/>
    <col min="6147" max="6147" width="4.5703125" style="8" customWidth="1"/>
    <col min="6148" max="6148" width="15" style="8" customWidth="1"/>
    <col min="6149" max="6149" width="16.7109375" style="8" customWidth="1"/>
    <col min="6150" max="6150" width="18.42578125" style="8" bestFit="1" customWidth="1"/>
    <col min="6151" max="6151" width="10.7109375" style="8" customWidth="1"/>
    <col min="6152" max="6152" width="16.140625" style="8" customWidth="1"/>
    <col min="6153" max="6153" width="14.7109375" style="8" customWidth="1"/>
    <col min="6154" max="6154" width="16.5703125" style="8" customWidth="1"/>
    <col min="6155" max="6155" width="16.5703125" style="8" bestFit="1" customWidth="1"/>
    <col min="6156" max="6156" width="8.7109375" style="8" customWidth="1"/>
    <col min="6157" max="6157" width="16.28515625" style="8" customWidth="1"/>
    <col min="6158" max="6158" width="16.140625" style="8" customWidth="1"/>
    <col min="6159" max="6169" width="0" style="8" hidden="1" customWidth="1"/>
    <col min="6170" max="6170" width="8.85546875" style="8" customWidth="1"/>
    <col min="6171" max="6400" width="8.85546875" style="8"/>
    <col min="6401" max="6401" width="7.140625" style="8" bestFit="1" customWidth="1"/>
    <col min="6402" max="6402" width="64.85546875" style="8" customWidth="1"/>
    <col min="6403" max="6403" width="4.5703125" style="8" customWidth="1"/>
    <col min="6404" max="6404" width="15" style="8" customWidth="1"/>
    <col min="6405" max="6405" width="16.7109375" style="8" customWidth="1"/>
    <col min="6406" max="6406" width="18.42578125" style="8" bestFit="1" customWidth="1"/>
    <col min="6407" max="6407" width="10.7109375" style="8" customWidth="1"/>
    <col min="6408" max="6408" width="16.140625" style="8" customWidth="1"/>
    <col min="6409" max="6409" width="14.7109375" style="8" customWidth="1"/>
    <col min="6410" max="6410" width="16.5703125" style="8" customWidth="1"/>
    <col min="6411" max="6411" width="16.5703125" style="8" bestFit="1" customWidth="1"/>
    <col min="6412" max="6412" width="8.7109375" style="8" customWidth="1"/>
    <col min="6413" max="6413" width="16.28515625" style="8" customWidth="1"/>
    <col min="6414" max="6414" width="16.140625" style="8" customWidth="1"/>
    <col min="6415" max="6425" width="0" style="8" hidden="1" customWidth="1"/>
    <col min="6426" max="6426" width="8.85546875" style="8" customWidth="1"/>
    <col min="6427" max="6656" width="8.85546875" style="8"/>
    <col min="6657" max="6657" width="7.140625" style="8" bestFit="1" customWidth="1"/>
    <col min="6658" max="6658" width="64.85546875" style="8" customWidth="1"/>
    <col min="6659" max="6659" width="4.5703125" style="8" customWidth="1"/>
    <col min="6660" max="6660" width="15" style="8" customWidth="1"/>
    <col min="6661" max="6661" width="16.7109375" style="8" customWidth="1"/>
    <col min="6662" max="6662" width="18.42578125" style="8" bestFit="1" customWidth="1"/>
    <col min="6663" max="6663" width="10.7109375" style="8" customWidth="1"/>
    <col min="6664" max="6664" width="16.140625" style="8" customWidth="1"/>
    <col min="6665" max="6665" width="14.7109375" style="8" customWidth="1"/>
    <col min="6666" max="6666" width="16.5703125" style="8" customWidth="1"/>
    <col min="6667" max="6667" width="16.5703125" style="8" bestFit="1" customWidth="1"/>
    <col min="6668" max="6668" width="8.7109375" style="8" customWidth="1"/>
    <col min="6669" max="6669" width="16.28515625" style="8" customWidth="1"/>
    <col min="6670" max="6670" width="16.140625" style="8" customWidth="1"/>
    <col min="6671" max="6681" width="0" style="8" hidden="1" customWidth="1"/>
    <col min="6682" max="6682" width="8.85546875" style="8" customWidth="1"/>
    <col min="6683" max="6912" width="8.85546875" style="8"/>
    <col min="6913" max="6913" width="7.140625" style="8" bestFit="1" customWidth="1"/>
    <col min="6914" max="6914" width="64.85546875" style="8" customWidth="1"/>
    <col min="6915" max="6915" width="4.5703125" style="8" customWidth="1"/>
    <col min="6916" max="6916" width="15" style="8" customWidth="1"/>
    <col min="6917" max="6917" width="16.7109375" style="8" customWidth="1"/>
    <col min="6918" max="6918" width="18.42578125" style="8" bestFit="1" customWidth="1"/>
    <col min="6919" max="6919" width="10.7109375" style="8" customWidth="1"/>
    <col min="6920" max="6920" width="16.140625" style="8" customWidth="1"/>
    <col min="6921" max="6921" width="14.7109375" style="8" customWidth="1"/>
    <col min="6922" max="6922" width="16.5703125" style="8" customWidth="1"/>
    <col min="6923" max="6923" width="16.5703125" style="8" bestFit="1" customWidth="1"/>
    <col min="6924" max="6924" width="8.7109375" style="8" customWidth="1"/>
    <col min="6925" max="6925" width="16.28515625" style="8" customWidth="1"/>
    <col min="6926" max="6926" width="16.140625" style="8" customWidth="1"/>
    <col min="6927" max="6937" width="0" style="8" hidden="1" customWidth="1"/>
    <col min="6938" max="6938" width="8.85546875" style="8" customWidth="1"/>
    <col min="6939" max="7168" width="8.85546875" style="8"/>
    <col min="7169" max="7169" width="7.140625" style="8" bestFit="1" customWidth="1"/>
    <col min="7170" max="7170" width="64.85546875" style="8" customWidth="1"/>
    <col min="7171" max="7171" width="4.5703125" style="8" customWidth="1"/>
    <col min="7172" max="7172" width="15" style="8" customWidth="1"/>
    <col min="7173" max="7173" width="16.7109375" style="8" customWidth="1"/>
    <col min="7174" max="7174" width="18.42578125" style="8" bestFit="1" customWidth="1"/>
    <col min="7175" max="7175" width="10.7109375" style="8" customWidth="1"/>
    <col min="7176" max="7176" width="16.140625" style="8" customWidth="1"/>
    <col min="7177" max="7177" width="14.7109375" style="8" customWidth="1"/>
    <col min="7178" max="7178" width="16.5703125" style="8" customWidth="1"/>
    <col min="7179" max="7179" width="16.5703125" style="8" bestFit="1" customWidth="1"/>
    <col min="7180" max="7180" width="8.7109375" style="8" customWidth="1"/>
    <col min="7181" max="7181" width="16.28515625" style="8" customWidth="1"/>
    <col min="7182" max="7182" width="16.140625" style="8" customWidth="1"/>
    <col min="7183" max="7193" width="0" style="8" hidden="1" customWidth="1"/>
    <col min="7194" max="7194" width="8.85546875" style="8" customWidth="1"/>
    <col min="7195" max="7424" width="8.85546875" style="8"/>
    <col min="7425" max="7425" width="7.140625" style="8" bestFit="1" customWidth="1"/>
    <col min="7426" max="7426" width="64.85546875" style="8" customWidth="1"/>
    <col min="7427" max="7427" width="4.5703125" style="8" customWidth="1"/>
    <col min="7428" max="7428" width="15" style="8" customWidth="1"/>
    <col min="7429" max="7429" width="16.7109375" style="8" customWidth="1"/>
    <col min="7430" max="7430" width="18.42578125" style="8" bestFit="1" customWidth="1"/>
    <col min="7431" max="7431" width="10.7109375" style="8" customWidth="1"/>
    <col min="7432" max="7432" width="16.140625" style="8" customWidth="1"/>
    <col min="7433" max="7433" width="14.7109375" style="8" customWidth="1"/>
    <col min="7434" max="7434" width="16.5703125" style="8" customWidth="1"/>
    <col min="7435" max="7435" width="16.5703125" style="8" bestFit="1" customWidth="1"/>
    <col min="7436" max="7436" width="8.7109375" style="8" customWidth="1"/>
    <col min="7437" max="7437" width="16.28515625" style="8" customWidth="1"/>
    <col min="7438" max="7438" width="16.140625" style="8" customWidth="1"/>
    <col min="7439" max="7449" width="0" style="8" hidden="1" customWidth="1"/>
    <col min="7450" max="7450" width="8.85546875" style="8" customWidth="1"/>
    <col min="7451" max="7680" width="8.85546875" style="8"/>
    <col min="7681" max="7681" width="7.140625" style="8" bestFit="1" customWidth="1"/>
    <col min="7682" max="7682" width="64.85546875" style="8" customWidth="1"/>
    <col min="7683" max="7683" width="4.5703125" style="8" customWidth="1"/>
    <col min="7684" max="7684" width="15" style="8" customWidth="1"/>
    <col min="7685" max="7685" width="16.7109375" style="8" customWidth="1"/>
    <col min="7686" max="7686" width="18.42578125" style="8" bestFit="1" customWidth="1"/>
    <col min="7687" max="7687" width="10.7109375" style="8" customWidth="1"/>
    <col min="7688" max="7688" width="16.140625" style="8" customWidth="1"/>
    <col min="7689" max="7689" width="14.7109375" style="8" customWidth="1"/>
    <col min="7690" max="7690" width="16.5703125" style="8" customWidth="1"/>
    <col min="7691" max="7691" width="16.5703125" style="8" bestFit="1" customWidth="1"/>
    <col min="7692" max="7692" width="8.7109375" style="8" customWidth="1"/>
    <col min="7693" max="7693" width="16.28515625" style="8" customWidth="1"/>
    <col min="7694" max="7694" width="16.140625" style="8" customWidth="1"/>
    <col min="7695" max="7705" width="0" style="8" hidden="1" customWidth="1"/>
    <col min="7706" max="7706" width="8.85546875" style="8" customWidth="1"/>
    <col min="7707" max="7936" width="8.85546875" style="8"/>
    <col min="7937" max="7937" width="7.140625" style="8" bestFit="1" customWidth="1"/>
    <col min="7938" max="7938" width="64.85546875" style="8" customWidth="1"/>
    <col min="7939" max="7939" width="4.5703125" style="8" customWidth="1"/>
    <col min="7940" max="7940" width="15" style="8" customWidth="1"/>
    <col min="7941" max="7941" width="16.7109375" style="8" customWidth="1"/>
    <col min="7942" max="7942" width="18.42578125" style="8" bestFit="1" customWidth="1"/>
    <col min="7943" max="7943" width="10.7109375" style="8" customWidth="1"/>
    <col min="7944" max="7944" width="16.140625" style="8" customWidth="1"/>
    <col min="7945" max="7945" width="14.7109375" style="8" customWidth="1"/>
    <col min="7946" max="7946" width="16.5703125" style="8" customWidth="1"/>
    <col min="7947" max="7947" width="16.5703125" style="8" bestFit="1" customWidth="1"/>
    <col min="7948" max="7948" width="8.7109375" style="8" customWidth="1"/>
    <col min="7949" max="7949" width="16.28515625" style="8" customWidth="1"/>
    <col min="7950" max="7950" width="16.140625" style="8" customWidth="1"/>
    <col min="7951" max="7961" width="0" style="8" hidden="1" customWidth="1"/>
    <col min="7962" max="7962" width="8.85546875" style="8" customWidth="1"/>
    <col min="7963" max="8192" width="8.85546875" style="8"/>
    <col min="8193" max="8193" width="7.140625" style="8" bestFit="1" customWidth="1"/>
    <col min="8194" max="8194" width="64.85546875" style="8" customWidth="1"/>
    <col min="8195" max="8195" width="4.5703125" style="8" customWidth="1"/>
    <col min="8196" max="8196" width="15" style="8" customWidth="1"/>
    <col min="8197" max="8197" width="16.7109375" style="8" customWidth="1"/>
    <col min="8198" max="8198" width="18.42578125" style="8" bestFit="1" customWidth="1"/>
    <col min="8199" max="8199" width="10.7109375" style="8" customWidth="1"/>
    <col min="8200" max="8200" width="16.140625" style="8" customWidth="1"/>
    <col min="8201" max="8201" width="14.7109375" style="8" customWidth="1"/>
    <col min="8202" max="8202" width="16.5703125" style="8" customWidth="1"/>
    <col min="8203" max="8203" width="16.5703125" style="8" bestFit="1" customWidth="1"/>
    <col min="8204" max="8204" width="8.7109375" style="8" customWidth="1"/>
    <col min="8205" max="8205" width="16.28515625" style="8" customWidth="1"/>
    <col min="8206" max="8206" width="16.140625" style="8" customWidth="1"/>
    <col min="8207" max="8217" width="0" style="8" hidden="1" customWidth="1"/>
    <col min="8218" max="8218" width="8.85546875" style="8" customWidth="1"/>
    <col min="8219" max="8448" width="8.85546875" style="8"/>
    <col min="8449" max="8449" width="7.140625" style="8" bestFit="1" customWidth="1"/>
    <col min="8450" max="8450" width="64.85546875" style="8" customWidth="1"/>
    <col min="8451" max="8451" width="4.5703125" style="8" customWidth="1"/>
    <col min="8452" max="8452" width="15" style="8" customWidth="1"/>
    <col min="8453" max="8453" width="16.7109375" style="8" customWidth="1"/>
    <col min="8454" max="8454" width="18.42578125" style="8" bestFit="1" customWidth="1"/>
    <col min="8455" max="8455" width="10.7109375" style="8" customWidth="1"/>
    <col min="8456" max="8456" width="16.140625" style="8" customWidth="1"/>
    <col min="8457" max="8457" width="14.7109375" style="8" customWidth="1"/>
    <col min="8458" max="8458" width="16.5703125" style="8" customWidth="1"/>
    <col min="8459" max="8459" width="16.5703125" style="8" bestFit="1" customWidth="1"/>
    <col min="8460" max="8460" width="8.7109375" style="8" customWidth="1"/>
    <col min="8461" max="8461" width="16.28515625" style="8" customWidth="1"/>
    <col min="8462" max="8462" width="16.140625" style="8" customWidth="1"/>
    <col min="8463" max="8473" width="0" style="8" hidden="1" customWidth="1"/>
    <col min="8474" max="8474" width="8.85546875" style="8" customWidth="1"/>
    <col min="8475" max="8704" width="8.85546875" style="8"/>
    <col min="8705" max="8705" width="7.140625" style="8" bestFit="1" customWidth="1"/>
    <col min="8706" max="8706" width="64.85546875" style="8" customWidth="1"/>
    <col min="8707" max="8707" width="4.5703125" style="8" customWidth="1"/>
    <col min="8708" max="8708" width="15" style="8" customWidth="1"/>
    <col min="8709" max="8709" width="16.7109375" style="8" customWidth="1"/>
    <col min="8710" max="8710" width="18.42578125" style="8" bestFit="1" customWidth="1"/>
    <col min="8711" max="8711" width="10.7109375" style="8" customWidth="1"/>
    <col min="8712" max="8712" width="16.140625" style="8" customWidth="1"/>
    <col min="8713" max="8713" width="14.7109375" style="8" customWidth="1"/>
    <col min="8714" max="8714" width="16.5703125" style="8" customWidth="1"/>
    <col min="8715" max="8715" width="16.5703125" style="8" bestFit="1" customWidth="1"/>
    <col min="8716" max="8716" width="8.7109375" style="8" customWidth="1"/>
    <col min="8717" max="8717" width="16.28515625" style="8" customWidth="1"/>
    <col min="8718" max="8718" width="16.140625" style="8" customWidth="1"/>
    <col min="8719" max="8729" width="0" style="8" hidden="1" customWidth="1"/>
    <col min="8730" max="8730" width="8.85546875" style="8" customWidth="1"/>
    <col min="8731" max="8960" width="8.85546875" style="8"/>
    <col min="8961" max="8961" width="7.140625" style="8" bestFit="1" customWidth="1"/>
    <col min="8962" max="8962" width="64.85546875" style="8" customWidth="1"/>
    <col min="8963" max="8963" width="4.5703125" style="8" customWidth="1"/>
    <col min="8964" max="8964" width="15" style="8" customWidth="1"/>
    <col min="8965" max="8965" width="16.7109375" style="8" customWidth="1"/>
    <col min="8966" max="8966" width="18.42578125" style="8" bestFit="1" customWidth="1"/>
    <col min="8967" max="8967" width="10.7109375" style="8" customWidth="1"/>
    <col min="8968" max="8968" width="16.140625" style="8" customWidth="1"/>
    <col min="8969" max="8969" width="14.7109375" style="8" customWidth="1"/>
    <col min="8970" max="8970" width="16.5703125" style="8" customWidth="1"/>
    <col min="8971" max="8971" width="16.5703125" style="8" bestFit="1" customWidth="1"/>
    <col min="8972" max="8972" width="8.7109375" style="8" customWidth="1"/>
    <col min="8973" max="8973" width="16.28515625" style="8" customWidth="1"/>
    <col min="8974" max="8974" width="16.140625" style="8" customWidth="1"/>
    <col min="8975" max="8985" width="0" style="8" hidden="1" customWidth="1"/>
    <col min="8986" max="8986" width="8.85546875" style="8" customWidth="1"/>
    <col min="8987" max="9216" width="8.85546875" style="8"/>
    <col min="9217" max="9217" width="7.140625" style="8" bestFit="1" customWidth="1"/>
    <col min="9218" max="9218" width="64.85546875" style="8" customWidth="1"/>
    <col min="9219" max="9219" width="4.5703125" style="8" customWidth="1"/>
    <col min="9220" max="9220" width="15" style="8" customWidth="1"/>
    <col min="9221" max="9221" width="16.7109375" style="8" customWidth="1"/>
    <col min="9222" max="9222" width="18.42578125" style="8" bestFit="1" customWidth="1"/>
    <col min="9223" max="9223" width="10.7109375" style="8" customWidth="1"/>
    <col min="9224" max="9224" width="16.140625" style="8" customWidth="1"/>
    <col min="9225" max="9225" width="14.7109375" style="8" customWidth="1"/>
    <col min="9226" max="9226" width="16.5703125" style="8" customWidth="1"/>
    <col min="9227" max="9227" width="16.5703125" style="8" bestFit="1" customWidth="1"/>
    <col min="9228" max="9228" width="8.7109375" style="8" customWidth="1"/>
    <col min="9229" max="9229" width="16.28515625" style="8" customWidth="1"/>
    <col min="9230" max="9230" width="16.140625" style="8" customWidth="1"/>
    <col min="9231" max="9241" width="0" style="8" hidden="1" customWidth="1"/>
    <col min="9242" max="9242" width="8.85546875" style="8" customWidth="1"/>
    <col min="9243" max="9472" width="8.85546875" style="8"/>
    <col min="9473" max="9473" width="7.140625" style="8" bestFit="1" customWidth="1"/>
    <col min="9474" max="9474" width="64.85546875" style="8" customWidth="1"/>
    <col min="9475" max="9475" width="4.5703125" style="8" customWidth="1"/>
    <col min="9476" max="9476" width="15" style="8" customWidth="1"/>
    <col min="9477" max="9477" width="16.7109375" style="8" customWidth="1"/>
    <col min="9478" max="9478" width="18.42578125" style="8" bestFit="1" customWidth="1"/>
    <col min="9479" max="9479" width="10.7109375" style="8" customWidth="1"/>
    <col min="9480" max="9480" width="16.140625" style="8" customWidth="1"/>
    <col min="9481" max="9481" width="14.7109375" style="8" customWidth="1"/>
    <col min="9482" max="9482" width="16.5703125" style="8" customWidth="1"/>
    <col min="9483" max="9483" width="16.5703125" style="8" bestFit="1" customWidth="1"/>
    <col min="9484" max="9484" width="8.7109375" style="8" customWidth="1"/>
    <col min="9485" max="9485" width="16.28515625" style="8" customWidth="1"/>
    <col min="9486" max="9486" width="16.140625" style="8" customWidth="1"/>
    <col min="9487" max="9497" width="0" style="8" hidden="1" customWidth="1"/>
    <col min="9498" max="9498" width="8.85546875" style="8" customWidth="1"/>
    <col min="9499" max="9728" width="8.85546875" style="8"/>
    <col min="9729" max="9729" width="7.140625" style="8" bestFit="1" customWidth="1"/>
    <col min="9730" max="9730" width="64.85546875" style="8" customWidth="1"/>
    <col min="9731" max="9731" width="4.5703125" style="8" customWidth="1"/>
    <col min="9732" max="9732" width="15" style="8" customWidth="1"/>
    <col min="9733" max="9733" width="16.7109375" style="8" customWidth="1"/>
    <col min="9734" max="9734" width="18.42578125" style="8" bestFit="1" customWidth="1"/>
    <col min="9735" max="9735" width="10.7109375" style="8" customWidth="1"/>
    <col min="9736" max="9736" width="16.140625" style="8" customWidth="1"/>
    <col min="9737" max="9737" width="14.7109375" style="8" customWidth="1"/>
    <col min="9738" max="9738" width="16.5703125" style="8" customWidth="1"/>
    <col min="9739" max="9739" width="16.5703125" style="8" bestFit="1" customWidth="1"/>
    <col min="9740" max="9740" width="8.7109375" style="8" customWidth="1"/>
    <col min="9741" max="9741" width="16.28515625" style="8" customWidth="1"/>
    <col min="9742" max="9742" width="16.140625" style="8" customWidth="1"/>
    <col min="9743" max="9753" width="0" style="8" hidden="1" customWidth="1"/>
    <col min="9754" max="9754" width="8.85546875" style="8" customWidth="1"/>
    <col min="9755" max="9984" width="8.85546875" style="8"/>
    <col min="9985" max="9985" width="7.140625" style="8" bestFit="1" customWidth="1"/>
    <col min="9986" max="9986" width="64.85546875" style="8" customWidth="1"/>
    <col min="9987" max="9987" width="4.5703125" style="8" customWidth="1"/>
    <col min="9988" max="9988" width="15" style="8" customWidth="1"/>
    <col min="9989" max="9989" width="16.7109375" style="8" customWidth="1"/>
    <col min="9990" max="9990" width="18.42578125" style="8" bestFit="1" customWidth="1"/>
    <col min="9991" max="9991" width="10.7109375" style="8" customWidth="1"/>
    <col min="9992" max="9992" width="16.140625" style="8" customWidth="1"/>
    <col min="9993" max="9993" width="14.7109375" style="8" customWidth="1"/>
    <col min="9994" max="9994" width="16.5703125" style="8" customWidth="1"/>
    <col min="9995" max="9995" width="16.5703125" style="8" bestFit="1" customWidth="1"/>
    <col min="9996" max="9996" width="8.7109375" style="8" customWidth="1"/>
    <col min="9997" max="9997" width="16.28515625" style="8" customWidth="1"/>
    <col min="9998" max="9998" width="16.140625" style="8" customWidth="1"/>
    <col min="9999" max="10009" width="0" style="8" hidden="1" customWidth="1"/>
    <col min="10010" max="10010" width="8.85546875" style="8" customWidth="1"/>
    <col min="10011" max="10240" width="8.85546875" style="8"/>
    <col min="10241" max="10241" width="7.140625" style="8" bestFit="1" customWidth="1"/>
    <col min="10242" max="10242" width="64.85546875" style="8" customWidth="1"/>
    <col min="10243" max="10243" width="4.5703125" style="8" customWidth="1"/>
    <col min="10244" max="10244" width="15" style="8" customWidth="1"/>
    <col min="10245" max="10245" width="16.7109375" style="8" customWidth="1"/>
    <col min="10246" max="10246" width="18.42578125" style="8" bestFit="1" customWidth="1"/>
    <col min="10247" max="10247" width="10.7109375" style="8" customWidth="1"/>
    <col min="10248" max="10248" width="16.140625" style="8" customWidth="1"/>
    <col min="10249" max="10249" width="14.7109375" style="8" customWidth="1"/>
    <col min="10250" max="10250" width="16.5703125" style="8" customWidth="1"/>
    <col min="10251" max="10251" width="16.5703125" style="8" bestFit="1" customWidth="1"/>
    <col min="10252" max="10252" width="8.7109375" style="8" customWidth="1"/>
    <col min="10253" max="10253" width="16.28515625" style="8" customWidth="1"/>
    <col min="10254" max="10254" width="16.140625" style="8" customWidth="1"/>
    <col min="10255" max="10265" width="0" style="8" hidden="1" customWidth="1"/>
    <col min="10266" max="10266" width="8.85546875" style="8" customWidth="1"/>
    <col min="10267" max="10496" width="8.85546875" style="8"/>
    <col min="10497" max="10497" width="7.140625" style="8" bestFit="1" customWidth="1"/>
    <col min="10498" max="10498" width="64.85546875" style="8" customWidth="1"/>
    <col min="10499" max="10499" width="4.5703125" style="8" customWidth="1"/>
    <col min="10500" max="10500" width="15" style="8" customWidth="1"/>
    <col min="10501" max="10501" width="16.7109375" style="8" customWidth="1"/>
    <col min="10502" max="10502" width="18.42578125" style="8" bestFit="1" customWidth="1"/>
    <col min="10503" max="10503" width="10.7109375" style="8" customWidth="1"/>
    <col min="10504" max="10504" width="16.140625" style="8" customWidth="1"/>
    <col min="10505" max="10505" width="14.7109375" style="8" customWidth="1"/>
    <col min="10506" max="10506" width="16.5703125" style="8" customWidth="1"/>
    <col min="10507" max="10507" width="16.5703125" style="8" bestFit="1" customWidth="1"/>
    <col min="10508" max="10508" width="8.7109375" style="8" customWidth="1"/>
    <col min="10509" max="10509" width="16.28515625" style="8" customWidth="1"/>
    <col min="10510" max="10510" width="16.140625" style="8" customWidth="1"/>
    <col min="10511" max="10521" width="0" style="8" hidden="1" customWidth="1"/>
    <col min="10522" max="10522" width="8.85546875" style="8" customWidth="1"/>
    <col min="10523" max="10752" width="8.85546875" style="8"/>
    <col min="10753" max="10753" width="7.140625" style="8" bestFit="1" customWidth="1"/>
    <col min="10754" max="10754" width="64.85546875" style="8" customWidth="1"/>
    <col min="10755" max="10755" width="4.5703125" style="8" customWidth="1"/>
    <col min="10756" max="10756" width="15" style="8" customWidth="1"/>
    <col min="10757" max="10757" width="16.7109375" style="8" customWidth="1"/>
    <col min="10758" max="10758" width="18.42578125" style="8" bestFit="1" customWidth="1"/>
    <col min="10759" max="10759" width="10.7109375" style="8" customWidth="1"/>
    <col min="10760" max="10760" width="16.140625" style="8" customWidth="1"/>
    <col min="10761" max="10761" width="14.7109375" style="8" customWidth="1"/>
    <col min="10762" max="10762" width="16.5703125" style="8" customWidth="1"/>
    <col min="10763" max="10763" width="16.5703125" style="8" bestFit="1" customWidth="1"/>
    <col min="10764" max="10764" width="8.7109375" style="8" customWidth="1"/>
    <col min="10765" max="10765" width="16.28515625" style="8" customWidth="1"/>
    <col min="10766" max="10766" width="16.140625" style="8" customWidth="1"/>
    <col min="10767" max="10777" width="0" style="8" hidden="1" customWidth="1"/>
    <col min="10778" max="10778" width="8.85546875" style="8" customWidth="1"/>
    <col min="10779" max="11008" width="8.85546875" style="8"/>
    <col min="11009" max="11009" width="7.140625" style="8" bestFit="1" customWidth="1"/>
    <col min="11010" max="11010" width="64.85546875" style="8" customWidth="1"/>
    <col min="11011" max="11011" width="4.5703125" style="8" customWidth="1"/>
    <col min="11012" max="11012" width="15" style="8" customWidth="1"/>
    <col min="11013" max="11013" width="16.7109375" style="8" customWidth="1"/>
    <col min="11014" max="11014" width="18.42578125" style="8" bestFit="1" customWidth="1"/>
    <col min="11015" max="11015" width="10.7109375" style="8" customWidth="1"/>
    <col min="11016" max="11016" width="16.140625" style="8" customWidth="1"/>
    <col min="11017" max="11017" width="14.7109375" style="8" customWidth="1"/>
    <col min="11018" max="11018" width="16.5703125" style="8" customWidth="1"/>
    <col min="11019" max="11019" width="16.5703125" style="8" bestFit="1" customWidth="1"/>
    <col min="11020" max="11020" width="8.7109375" style="8" customWidth="1"/>
    <col min="11021" max="11021" width="16.28515625" style="8" customWidth="1"/>
    <col min="11022" max="11022" width="16.140625" style="8" customWidth="1"/>
    <col min="11023" max="11033" width="0" style="8" hidden="1" customWidth="1"/>
    <col min="11034" max="11034" width="8.85546875" style="8" customWidth="1"/>
    <col min="11035" max="11264" width="8.85546875" style="8"/>
    <col min="11265" max="11265" width="7.140625" style="8" bestFit="1" customWidth="1"/>
    <col min="11266" max="11266" width="64.85546875" style="8" customWidth="1"/>
    <col min="11267" max="11267" width="4.5703125" style="8" customWidth="1"/>
    <col min="11268" max="11268" width="15" style="8" customWidth="1"/>
    <col min="11269" max="11269" width="16.7109375" style="8" customWidth="1"/>
    <col min="11270" max="11270" width="18.42578125" style="8" bestFit="1" customWidth="1"/>
    <col min="11271" max="11271" width="10.7109375" style="8" customWidth="1"/>
    <col min="11272" max="11272" width="16.140625" style="8" customWidth="1"/>
    <col min="11273" max="11273" width="14.7109375" style="8" customWidth="1"/>
    <col min="11274" max="11274" width="16.5703125" style="8" customWidth="1"/>
    <col min="11275" max="11275" width="16.5703125" style="8" bestFit="1" customWidth="1"/>
    <col min="11276" max="11276" width="8.7109375" style="8" customWidth="1"/>
    <col min="11277" max="11277" width="16.28515625" style="8" customWidth="1"/>
    <col min="11278" max="11278" width="16.140625" style="8" customWidth="1"/>
    <col min="11279" max="11289" width="0" style="8" hidden="1" customWidth="1"/>
    <col min="11290" max="11290" width="8.85546875" style="8" customWidth="1"/>
    <col min="11291" max="11520" width="8.85546875" style="8"/>
    <col min="11521" max="11521" width="7.140625" style="8" bestFit="1" customWidth="1"/>
    <col min="11522" max="11522" width="64.85546875" style="8" customWidth="1"/>
    <col min="11523" max="11523" width="4.5703125" style="8" customWidth="1"/>
    <col min="11524" max="11524" width="15" style="8" customWidth="1"/>
    <col min="11525" max="11525" width="16.7109375" style="8" customWidth="1"/>
    <col min="11526" max="11526" width="18.42578125" style="8" bestFit="1" customWidth="1"/>
    <col min="11527" max="11527" width="10.7109375" style="8" customWidth="1"/>
    <col min="11528" max="11528" width="16.140625" style="8" customWidth="1"/>
    <col min="11529" max="11529" width="14.7109375" style="8" customWidth="1"/>
    <col min="11530" max="11530" width="16.5703125" style="8" customWidth="1"/>
    <col min="11531" max="11531" width="16.5703125" style="8" bestFit="1" customWidth="1"/>
    <col min="11532" max="11532" width="8.7109375" style="8" customWidth="1"/>
    <col min="11533" max="11533" width="16.28515625" style="8" customWidth="1"/>
    <col min="11534" max="11534" width="16.140625" style="8" customWidth="1"/>
    <col min="11535" max="11545" width="0" style="8" hidden="1" customWidth="1"/>
    <col min="11546" max="11546" width="8.85546875" style="8" customWidth="1"/>
    <col min="11547" max="11776" width="8.85546875" style="8"/>
    <col min="11777" max="11777" width="7.140625" style="8" bestFit="1" customWidth="1"/>
    <col min="11778" max="11778" width="64.85546875" style="8" customWidth="1"/>
    <col min="11779" max="11779" width="4.5703125" style="8" customWidth="1"/>
    <col min="11780" max="11780" width="15" style="8" customWidth="1"/>
    <col min="11781" max="11781" width="16.7109375" style="8" customWidth="1"/>
    <col min="11782" max="11782" width="18.42578125" style="8" bestFit="1" customWidth="1"/>
    <col min="11783" max="11783" width="10.7109375" style="8" customWidth="1"/>
    <col min="11784" max="11784" width="16.140625" style="8" customWidth="1"/>
    <col min="11785" max="11785" width="14.7109375" style="8" customWidth="1"/>
    <col min="11786" max="11786" width="16.5703125" style="8" customWidth="1"/>
    <col min="11787" max="11787" width="16.5703125" style="8" bestFit="1" customWidth="1"/>
    <col min="11788" max="11788" width="8.7109375" style="8" customWidth="1"/>
    <col min="11789" max="11789" width="16.28515625" style="8" customWidth="1"/>
    <col min="11790" max="11790" width="16.140625" style="8" customWidth="1"/>
    <col min="11791" max="11801" width="0" style="8" hidden="1" customWidth="1"/>
    <col min="11802" max="11802" width="8.85546875" style="8" customWidth="1"/>
    <col min="11803" max="12032" width="8.85546875" style="8"/>
    <col min="12033" max="12033" width="7.140625" style="8" bestFit="1" customWidth="1"/>
    <col min="12034" max="12034" width="64.85546875" style="8" customWidth="1"/>
    <col min="12035" max="12035" width="4.5703125" style="8" customWidth="1"/>
    <col min="12036" max="12036" width="15" style="8" customWidth="1"/>
    <col min="12037" max="12037" width="16.7109375" style="8" customWidth="1"/>
    <col min="12038" max="12038" width="18.42578125" style="8" bestFit="1" customWidth="1"/>
    <col min="12039" max="12039" width="10.7109375" style="8" customWidth="1"/>
    <col min="12040" max="12040" width="16.140625" style="8" customWidth="1"/>
    <col min="12041" max="12041" width="14.7109375" style="8" customWidth="1"/>
    <col min="12042" max="12042" width="16.5703125" style="8" customWidth="1"/>
    <col min="12043" max="12043" width="16.5703125" style="8" bestFit="1" customWidth="1"/>
    <col min="12044" max="12044" width="8.7109375" style="8" customWidth="1"/>
    <col min="12045" max="12045" width="16.28515625" style="8" customWidth="1"/>
    <col min="12046" max="12046" width="16.140625" style="8" customWidth="1"/>
    <col min="12047" max="12057" width="0" style="8" hidden="1" customWidth="1"/>
    <col min="12058" max="12058" width="8.85546875" style="8" customWidth="1"/>
    <col min="12059" max="12288" width="8.85546875" style="8"/>
    <col min="12289" max="12289" width="7.140625" style="8" bestFit="1" customWidth="1"/>
    <col min="12290" max="12290" width="64.85546875" style="8" customWidth="1"/>
    <col min="12291" max="12291" width="4.5703125" style="8" customWidth="1"/>
    <col min="12292" max="12292" width="15" style="8" customWidth="1"/>
    <col min="12293" max="12293" width="16.7109375" style="8" customWidth="1"/>
    <col min="12294" max="12294" width="18.42578125" style="8" bestFit="1" customWidth="1"/>
    <col min="12295" max="12295" width="10.7109375" style="8" customWidth="1"/>
    <col min="12296" max="12296" width="16.140625" style="8" customWidth="1"/>
    <col min="12297" max="12297" width="14.7109375" style="8" customWidth="1"/>
    <col min="12298" max="12298" width="16.5703125" style="8" customWidth="1"/>
    <col min="12299" max="12299" width="16.5703125" style="8" bestFit="1" customWidth="1"/>
    <col min="12300" max="12300" width="8.7109375" style="8" customWidth="1"/>
    <col min="12301" max="12301" width="16.28515625" style="8" customWidth="1"/>
    <col min="12302" max="12302" width="16.140625" style="8" customWidth="1"/>
    <col min="12303" max="12313" width="0" style="8" hidden="1" customWidth="1"/>
    <col min="12314" max="12314" width="8.85546875" style="8" customWidth="1"/>
    <col min="12315" max="12544" width="8.85546875" style="8"/>
    <col min="12545" max="12545" width="7.140625" style="8" bestFit="1" customWidth="1"/>
    <col min="12546" max="12546" width="64.85546875" style="8" customWidth="1"/>
    <col min="12547" max="12547" width="4.5703125" style="8" customWidth="1"/>
    <col min="12548" max="12548" width="15" style="8" customWidth="1"/>
    <col min="12549" max="12549" width="16.7109375" style="8" customWidth="1"/>
    <col min="12550" max="12550" width="18.42578125" style="8" bestFit="1" customWidth="1"/>
    <col min="12551" max="12551" width="10.7109375" style="8" customWidth="1"/>
    <col min="12552" max="12552" width="16.140625" style="8" customWidth="1"/>
    <col min="12553" max="12553" width="14.7109375" style="8" customWidth="1"/>
    <col min="12554" max="12554" width="16.5703125" style="8" customWidth="1"/>
    <col min="12555" max="12555" width="16.5703125" style="8" bestFit="1" customWidth="1"/>
    <col min="12556" max="12556" width="8.7109375" style="8" customWidth="1"/>
    <col min="12557" max="12557" width="16.28515625" style="8" customWidth="1"/>
    <col min="12558" max="12558" width="16.140625" style="8" customWidth="1"/>
    <col min="12559" max="12569" width="0" style="8" hidden="1" customWidth="1"/>
    <col min="12570" max="12570" width="8.85546875" style="8" customWidth="1"/>
    <col min="12571" max="12800" width="8.85546875" style="8"/>
    <col min="12801" max="12801" width="7.140625" style="8" bestFit="1" customWidth="1"/>
    <col min="12802" max="12802" width="64.85546875" style="8" customWidth="1"/>
    <col min="12803" max="12803" width="4.5703125" style="8" customWidth="1"/>
    <col min="12804" max="12804" width="15" style="8" customWidth="1"/>
    <col min="12805" max="12805" width="16.7109375" style="8" customWidth="1"/>
    <col min="12806" max="12806" width="18.42578125" style="8" bestFit="1" customWidth="1"/>
    <col min="12807" max="12807" width="10.7109375" style="8" customWidth="1"/>
    <col min="12808" max="12808" width="16.140625" style="8" customWidth="1"/>
    <col min="12809" max="12809" width="14.7109375" style="8" customWidth="1"/>
    <col min="12810" max="12810" width="16.5703125" style="8" customWidth="1"/>
    <col min="12811" max="12811" width="16.5703125" style="8" bestFit="1" customWidth="1"/>
    <col min="12812" max="12812" width="8.7109375" style="8" customWidth="1"/>
    <col min="12813" max="12813" width="16.28515625" style="8" customWidth="1"/>
    <col min="12814" max="12814" width="16.140625" style="8" customWidth="1"/>
    <col min="12815" max="12825" width="0" style="8" hidden="1" customWidth="1"/>
    <col min="12826" max="12826" width="8.85546875" style="8" customWidth="1"/>
    <col min="12827" max="13056" width="8.85546875" style="8"/>
    <col min="13057" max="13057" width="7.140625" style="8" bestFit="1" customWidth="1"/>
    <col min="13058" max="13058" width="64.85546875" style="8" customWidth="1"/>
    <col min="13059" max="13059" width="4.5703125" style="8" customWidth="1"/>
    <col min="13060" max="13060" width="15" style="8" customWidth="1"/>
    <col min="13061" max="13061" width="16.7109375" style="8" customWidth="1"/>
    <col min="13062" max="13062" width="18.42578125" style="8" bestFit="1" customWidth="1"/>
    <col min="13063" max="13063" width="10.7109375" style="8" customWidth="1"/>
    <col min="13064" max="13064" width="16.140625" style="8" customWidth="1"/>
    <col min="13065" max="13065" width="14.7109375" style="8" customWidth="1"/>
    <col min="13066" max="13066" width="16.5703125" style="8" customWidth="1"/>
    <col min="13067" max="13067" width="16.5703125" style="8" bestFit="1" customWidth="1"/>
    <col min="13068" max="13068" width="8.7109375" style="8" customWidth="1"/>
    <col min="13069" max="13069" width="16.28515625" style="8" customWidth="1"/>
    <col min="13070" max="13070" width="16.140625" style="8" customWidth="1"/>
    <col min="13071" max="13081" width="0" style="8" hidden="1" customWidth="1"/>
    <col min="13082" max="13082" width="8.85546875" style="8" customWidth="1"/>
    <col min="13083" max="13312" width="8.85546875" style="8"/>
    <col min="13313" max="13313" width="7.140625" style="8" bestFit="1" customWidth="1"/>
    <col min="13314" max="13314" width="64.85546875" style="8" customWidth="1"/>
    <col min="13315" max="13315" width="4.5703125" style="8" customWidth="1"/>
    <col min="13316" max="13316" width="15" style="8" customWidth="1"/>
    <col min="13317" max="13317" width="16.7109375" style="8" customWidth="1"/>
    <col min="13318" max="13318" width="18.42578125" style="8" bestFit="1" customWidth="1"/>
    <col min="13319" max="13319" width="10.7109375" style="8" customWidth="1"/>
    <col min="13320" max="13320" width="16.140625" style="8" customWidth="1"/>
    <col min="13321" max="13321" width="14.7109375" style="8" customWidth="1"/>
    <col min="13322" max="13322" width="16.5703125" style="8" customWidth="1"/>
    <col min="13323" max="13323" width="16.5703125" style="8" bestFit="1" customWidth="1"/>
    <col min="13324" max="13324" width="8.7109375" style="8" customWidth="1"/>
    <col min="13325" max="13325" width="16.28515625" style="8" customWidth="1"/>
    <col min="13326" max="13326" width="16.140625" style="8" customWidth="1"/>
    <col min="13327" max="13337" width="0" style="8" hidden="1" customWidth="1"/>
    <col min="13338" max="13338" width="8.85546875" style="8" customWidth="1"/>
    <col min="13339" max="13568" width="8.85546875" style="8"/>
    <col min="13569" max="13569" width="7.140625" style="8" bestFit="1" customWidth="1"/>
    <col min="13570" max="13570" width="64.85546875" style="8" customWidth="1"/>
    <col min="13571" max="13571" width="4.5703125" style="8" customWidth="1"/>
    <col min="13572" max="13572" width="15" style="8" customWidth="1"/>
    <col min="13573" max="13573" width="16.7109375" style="8" customWidth="1"/>
    <col min="13574" max="13574" width="18.42578125" style="8" bestFit="1" customWidth="1"/>
    <col min="13575" max="13575" width="10.7109375" style="8" customWidth="1"/>
    <col min="13576" max="13576" width="16.140625" style="8" customWidth="1"/>
    <col min="13577" max="13577" width="14.7109375" style="8" customWidth="1"/>
    <col min="13578" max="13578" width="16.5703125" style="8" customWidth="1"/>
    <col min="13579" max="13579" width="16.5703125" style="8" bestFit="1" customWidth="1"/>
    <col min="13580" max="13580" width="8.7109375" style="8" customWidth="1"/>
    <col min="13581" max="13581" width="16.28515625" style="8" customWidth="1"/>
    <col min="13582" max="13582" width="16.140625" style="8" customWidth="1"/>
    <col min="13583" max="13593" width="0" style="8" hidden="1" customWidth="1"/>
    <col min="13594" max="13594" width="8.85546875" style="8" customWidth="1"/>
    <col min="13595" max="13824" width="8.85546875" style="8"/>
    <col min="13825" max="13825" width="7.140625" style="8" bestFit="1" customWidth="1"/>
    <col min="13826" max="13826" width="64.85546875" style="8" customWidth="1"/>
    <col min="13827" max="13827" width="4.5703125" style="8" customWidth="1"/>
    <col min="13828" max="13828" width="15" style="8" customWidth="1"/>
    <col min="13829" max="13829" width="16.7109375" style="8" customWidth="1"/>
    <col min="13830" max="13830" width="18.42578125" style="8" bestFit="1" customWidth="1"/>
    <col min="13831" max="13831" width="10.7109375" style="8" customWidth="1"/>
    <col min="13832" max="13832" width="16.140625" style="8" customWidth="1"/>
    <col min="13833" max="13833" width="14.7109375" style="8" customWidth="1"/>
    <col min="13834" max="13834" width="16.5703125" style="8" customWidth="1"/>
    <col min="13835" max="13835" width="16.5703125" style="8" bestFit="1" customWidth="1"/>
    <col min="13836" max="13836" width="8.7109375" style="8" customWidth="1"/>
    <col min="13837" max="13837" width="16.28515625" style="8" customWidth="1"/>
    <col min="13838" max="13838" width="16.140625" style="8" customWidth="1"/>
    <col min="13839" max="13849" width="0" style="8" hidden="1" customWidth="1"/>
    <col min="13850" max="13850" width="8.85546875" style="8" customWidth="1"/>
    <col min="13851" max="14080" width="8.85546875" style="8"/>
    <col min="14081" max="14081" width="7.140625" style="8" bestFit="1" customWidth="1"/>
    <col min="14082" max="14082" width="64.85546875" style="8" customWidth="1"/>
    <col min="14083" max="14083" width="4.5703125" style="8" customWidth="1"/>
    <col min="14084" max="14084" width="15" style="8" customWidth="1"/>
    <col min="14085" max="14085" width="16.7109375" style="8" customWidth="1"/>
    <col min="14086" max="14086" width="18.42578125" style="8" bestFit="1" customWidth="1"/>
    <col min="14087" max="14087" width="10.7109375" style="8" customWidth="1"/>
    <col min="14088" max="14088" width="16.140625" style="8" customWidth="1"/>
    <col min="14089" max="14089" width="14.7109375" style="8" customWidth="1"/>
    <col min="14090" max="14090" width="16.5703125" style="8" customWidth="1"/>
    <col min="14091" max="14091" width="16.5703125" style="8" bestFit="1" customWidth="1"/>
    <col min="14092" max="14092" width="8.7109375" style="8" customWidth="1"/>
    <col min="14093" max="14093" width="16.28515625" style="8" customWidth="1"/>
    <col min="14094" max="14094" width="16.140625" style="8" customWidth="1"/>
    <col min="14095" max="14105" width="0" style="8" hidden="1" customWidth="1"/>
    <col min="14106" max="14106" width="8.85546875" style="8" customWidth="1"/>
    <col min="14107" max="14336" width="8.85546875" style="8"/>
    <col min="14337" max="14337" width="7.140625" style="8" bestFit="1" customWidth="1"/>
    <col min="14338" max="14338" width="64.85546875" style="8" customWidth="1"/>
    <col min="14339" max="14339" width="4.5703125" style="8" customWidth="1"/>
    <col min="14340" max="14340" width="15" style="8" customWidth="1"/>
    <col min="14341" max="14341" width="16.7109375" style="8" customWidth="1"/>
    <col min="14342" max="14342" width="18.42578125" style="8" bestFit="1" customWidth="1"/>
    <col min="14343" max="14343" width="10.7109375" style="8" customWidth="1"/>
    <col min="14344" max="14344" width="16.140625" style="8" customWidth="1"/>
    <col min="14345" max="14345" width="14.7109375" style="8" customWidth="1"/>
    <col min="14346" max="14346" width="16.5703125" style="8" customWidth="1"/>
    <col min="14347" max="14347" width="16.5703125" style="8" bestFit="1" customWidth="1"/>
    <col min="14348" max="14348" width="8.7109375" style="8" customWidth="1"/>
    <col min="14349" max="14349" width="16.28515625" style="8" customWidth="1"/>
    <col min="14350" max="14350" width="16.140625" style="8" customWidth="1"/>
    <col min="14351" max="14361" width="0" style="8" hidden="1" customWidth="1"/>
    <col min="14362" max="14362" width="8.85546875" style="8" customWidth="1"/>
    <col min="14363" max="14592" width="8.85546875" style="8"/>
    <col min="14593" max="14593" width="7.140625" style="8" bestFit="1" customWidth="1"/>
    <col min="14594" max="14594" width="64.85546875" style="8" customWidth="1"/>
    <col min="14595" max="14595" width="4.5703125" style="8" customWidth="1"/>
    <col min="14596" max="14596" width="15" style="8" customWidth="1"/>
    <col min="14597" max="14597" width="16.7109375" style="8" customWidth="1"/>
    <col min="14598" max="14598" width="18.42578125" style="8" bestFit="1" customWidth="1"/>
    <col min="14599" max="14599" width="10.7109375" style="8" customWidth="1"/>
    <col min="14600" max="14600" width="16.140625" style="8" customWidth="1"/>
    <col min="14601" max="14601" width="14.7109375" style="8" customWidth="1"/>
    <col min="14602" max="14602" width="16.5703125" style="8" customWidth="1"/>
    <col min="14603" max="14603" width="16.5703125" style="8" bestFit="1" customWidth="1"/>
    <col min="14604" max="14604" width="8.7109375" style="8" customWidth="1"/>
    <col min="14605" max="14605" width="16.28515625" style="8" customWidth="1"/>
    <col min="14606" max="14606" width="16.140625" style="8" customWidth="1"/>
    <col min="14607" max="14617" width="0" style="8" hidden="1" customWidth="1"/>
    <col min="14618" max="14618" width="8.85546875" style="8" customWidth="1"/>
    <col min="14619" max="14848" width="8.85546875" style="8"/>
    <col min="14849" max="14849" width="7.140625" style="8" bestFit="1" customWidth="1"/>
    <col min="14850" max="14850" width="64.85546875" style="8" customWidth="1"/>
    <col min="14851" max="14851" width="4.5703125" style="8" customWidth="1"/>
    <col min="14852" max="14852" width="15" style="8" customWidth="1"/>
    <col min="14853" max="14853" width="16.7109375" style="8" customWidth="1"/>
    <col min="14854" max="14854" width="18.42578125" style="8" bestFit="1" customWidth="1"/>
    <col min="14855" max="14855" width="10.7109375" style="8" customWidth="1"/>
    <col min="14856" max="14856" width="16.140625" style="8" customWidth="1"/>
    <col min="14857" max="14857" width="14.7109375" style="8" customWidth="1"/>
    <col min="14858" max="14858" width="16.5703125" style="8" customWidth="1"/>
    <col min="14859" max="14859" width="16.5703125" style="8" bestFit="1" customWidth="1"/>
    <col min="14860" max="14860" width="8.7109375" style="8" customWidth="1"/>
    <col min="14861" max="14861" width="16.28515625" style="8" customWidth="1"/>
    <col min="14862" max="14862" width="16.140625" style="8" customWidth="1"/>
    <col min="14863" max="14873" width="0" style="8" hidden="1" customWidth="1"/>
    <col min="14874" max="14874" width="8.85546875" style="8" customWidth="1"/>
    <col min="14875" max="15104" width="8.85546875" style="8"/>
    <col min="15105" max="15105" width="7.140625" style="8" bestFit="1" customWidth="1"/>
    <col min="15106" max="15106" width="64.85546875" style="8" customWidth="1"/>
    <col min="15107" max="15107" width="4.5703125" style="8" customWidth="1"/>
    <col min="15108" max="15108" width="15" style="8" customWidth="1"/>
    <col min="15109" max="15109" width="16.7109375" style="8" customWidth="1"/>
    <col min="15110" max="15110" width="18.42578125" style="8" bestFit="1" customWidth="1"/>
    <col min="15111" max="15111" width="10.7109375" style="8" customWidth="1"/>
    <col min="15112" max="15112" width="16.140625" style="8" customWidth="1"/>
    <col min="15113" max="15113" width="14.7109375" style="8" customWidth="1"/>
    <col min="15114" max="15114" width="16.5703125" style="8" customWidth="1"/>
    <col min="15115" max="15115" width="16.5703125" style="8" bestFit="1" customWidth="1"/>
    <col min="15116" max="15116" width="8.7109375" style="8" customWidth="1"/>
    <col min="15117" max="15117" width="16.28515625" style="8" customWidth="1"/>
    <col min="15118" max="15118" width="16.140625" style="8" customWidth="1"/>
    <col min="15119" max="15129" width="0" style="8" hidden="1" customWidth="1"/>
    <col min="15130" max="15130" width="8.85546875" style="8" customWidth="1"/>
    <col min="15131" max="15360" width="8.85546875" style="8"/>
    <col min="15361" max="15361" width="7.140625" style="8" bestFit="1" customWidth="1"/>
    <col min="15362" max="15362" width="64.85546875" style="8" customWidth="1"/>
    <col min="15363" max="15363" width="4.5703125" style="8" customWidth="1"/>
    <col min="15364" max="15364" width="15" style="8" customWidth="1"/>
    <col min="15365" max="15365" width="16.7109375" style="8" customWidth="1"/>
    <col min="15366" max="15366" width="18.42578125" style="8" bestFit="1" customWidth="1"/>
    <col min="15367" max="15367" width="10.7109375" style="8" customWidth="1"/>
    <col min="15368" max="15368" width="16.140625" style="8" customWidth="1"/>
    <col min="15369" max="15369" width="14.7109375" style="8" customWidth="1"/>
    <col min="15370" max="15370" width="16.5703125" style="8" customWidth="1"/>
    <col min="15371" max="15371" width="16.5703125" style="8" bestFit="1" customWidth="1"/>
    <col min="15372" max="15372" width="8.7109375" style="8" customWidth="1"/>
    <col min="15373" max="15373" width="16.28515625" style="8" customWidth="1"/>
    <col min="15374" max="15374" width="16.140625" style="8" customWidth="1"/>
    <col min="15375" max="15385" width="0" style="8" hidden="1" customWidth="1"/>
    <col min="15386" max="15386" width="8.85546875" style="8" customWidth="1"/>
    <col min="15387" max="15616" width="8.85546875" style="8"/>
    <col min="15617" max="15617" width="7.140625" style="8" bestFit="1" customWidth="1"/>
    <col min="15618" max="15618" width="64.85546875" style="8" customWidth="1"/>
    <col min="15619" max="15619" width="4.5703125" style="8" customWidth="1"/>
    <col min="15620" max="15620" width="15" style="8" customWidth="1"/>
    <col min="15621" max="15621" width="16.7109375" style="8" customWidth="1"/>
    <col min="15622" max="15622" width="18.42578125" style="8" bestFit="1" customWidth="1"/>
    <col min="15623" max="15623" width="10.7109375" style="8" customWidth="1"/>
    <col min="15624" max="15624" width="16.140625" style="8" customWidth="1"/>
    <col min="15625" max="15625" width="14.7109375" style="8" customWidth="1"/>
    <col min="15626" max="15626" width="16.5703125" style="8" customWidth="1"/>
    <col min="15627" max="15627" width="16.5703125" style="8" bestFit="1" customWidth="1"/>
    <col min="15628" max="15628" width="8.7109375" style="8" customWidth="1"/>
    <col min="15629" max="15629" width="16.28515625" style="8" customWidth="1"/>
    <col min="15630" max="15630" width="16.140625" style="8" customWidth="1"/>
    <col min="15631" max="15641" width="0" style="8" hidden="1" customWidth="1"/>
    <col min="15642" max="15642" width="8.85546875" style="8" customWidth="1"/>
    <col min="15643" max="15872" width="8.85546875" style="8"/>
    <col min="15873" max="15873" width="7.140625" style="8" bestFit="1" customWidth="1"/>
    <col min="15874" max="15874" width="64.85546875" style="8" customWidth="1"/>
    <col min="15875" max="15875" width="4.5703125" style="8" customWidth="1"/>
    <col min="15876" max="15876" width="15" style="8" customWidth="1"/>
    <col min="15877" max="15877" width="16.7109375" style="8" customWidth="1"/>
    <col min="15878" max="15878" width="18.42578125" style="8" bestFit="1" customWidth="1"/>
    <col min="15879" max="15879" width="10.7109375" style="8" customWidth="1"/>
    <col min="15880" max="15880" width="16.140625" style="8" customWidth="1"/>
    <col min="15881" max="15881" width="14.7109375" style="8" customWidth="1"/>
    <col min="15882" max="15882" width="16.5703125" style="8" customWidth="1"/>
    <col min="15883" max="15883" width="16.5703125" style="8" bestFit="1" customWidth="1"/>
    <col min="15884" max="15884" width="8.7109375" style="8" customWidth="1"/>
    <col min="15885" max="15885" width="16.28515625" style="8" customWidth="1"/>
    <col min="15886" max="15886" width="16.140625" style="8" customWidth="1"/>
    <col min="15887" max="15897" width="0" style="8" hidden="1" customWidth="1"/>
    <col min="15898" max="15898" width="8.85546875" style="8" customWidth="1"/>
    <col min="15899" max="16128" width="8.85546875" style="8"/>
    <col min="16129" max="16129" width="7.140625" style="8" bestFit="1" customWidth="1"/>
    <col min="16130" max="16130" width="64.85546875" style="8" customWidth="1"/>
    <col min="16131" max="16131" width="4.5703125" style="8" customWidth="1"/>
    <col min="16132" max="16132" width="15" style="8" customWidth="1"/>
    <col min="16133" max="16133" width="16.7109375" style="8" customWidth="1"/>
    <col min="16134" max="16134" width="18.42578125" style="8" bestFit="1" customWidth="1"/>
    <col min="16135" max="16135" width="10.7109375" style="8" customWidth="1"/>
    <col min="16136" max="16136" width="16.140625" style="8" customWidth="1"/>
    <col min="16137" max="16137" width="14.7109375" style="8" customWidth="1"/>
    <col min="16138" max="16138" width="16.5703125" style="8" customWidth="1"/>
    <col min="16139" max="16139" width="16.5703125" style="8" bestFit="1" customWidth="1"/>
    <col min="16140" max="16140" width="8.7109375" style="8" customWidth="1"/>
    <col min="16141" max="16141" width="16.28515625" style="8" customWidth="1"/>
    <col min="16142" max="16142" width="16.140625" style="8" customWidth="1"/>
    <col min="16143" max="16153" width="0" style="8" hidden="1" customWidth="1"/>
    <col min="16154" max="16154" width="8.85546875" style="8" customWidth="1"/>
    <col min="16155" max="16384" width="8.85546875" style="8"/>
  </cols>
  <sheetData>
    <row r="1" spans="1:152" x14ac:dyDescent="0.25">
      <c r="G1" s="7"/>
      <c r="H1" s="7"/>
      <c r="I1" s="7"/>
      <c r="J1" s="7"/>
    </row>
    <row r="2" spans="1:152" x14ac:dyDescent="0.25">
      <c r="A2" s="217" t="s">
        <v>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52" x14ac:dyDescent="0.25">
      <c r="A3" s="219"/>
      <c r="B3" s="219"/>
      <c r="C3" s="219"/>
      <c r="D3" s="219"/>
      <c r="E3" s="219"/>
      <c r="F3" s="219"/>
      <c r="G3" s="220"/>
      <c r="H3" s="220"/>
      <c r="I3" s="220"/>
      <c r="J3" s="220"/>
      <c r="K3" s="220"/>
    </row>
    <row r="5" spans="1:152" s="9" customFormat="1" ht="14.45" customHeight="1" x14ac:dyDescent="0.25">
      <c r="A5" s="221" t="s">
        <v>7</v>
      </c>
      <c r="B5" s="221" t="s">
        <v>60</v>
      </c>
      <c r="C5" s="221" t="s">
        <v>6</v>
      </c>
      <c r="D5" s="223" t="s">
        <v>27</v>
      </c>
      <c r="E5" s="225" t="s">
        <v>25</v>
      </c>
      <c r="F5" s="225"/>
      <c r="G5" s="225"/>
      <c r="H5" s="225"/>
      <c r="I5" s="223" t="s">
        <v>28</v>
      </c>
      <c r="J5" s="225" t="s">
        <v>26</v>
      </c>
      <c r="K5" s="230"/>
      <c r="L5" s="230"/>
      <c r="M5" s="230"/>
      <c r="N5" s="227" t="s">
        <v>61</v>
      </c>
      <c r="O5" s="136"/>
      <c r="P5" s="37"/>
      <c r="Q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</row>
    <row r="6" spans="1:152" s="9" customFormat="1" ht="60" x14ac:dyDescent="0.25">
      <c r="A6" s="222"/>
      <c r="B6" s="222"/>
      <c r="C6" s="222"/>
      <c r="D6" s="231"/>
      <c r="E6" s="133" t="s">
        <v>62</v>
      </c>
      <c r="F6" s="133" t="s">
        <v>29</v>
      </c>
      <c r="G6" s="133" t="s">
        <v>4</v>
      </c>
      <c r="H6" s="133" t="s">
        <v>5</v>
      </c>
      <c r="I6" s="231"/>
      <c r="J6" s="133" t="s">
        <v>63</v>
      </c>
      <c r="K6" s="133" t="s">
        <v>29</v>
      </c>
      <c r="L6" s="133" t="s">
        <v>4</v>
      </c>
      <c r="M6" s="133" t="s">
        <v>5</v>
      </c>
      <c r="N6" s="230"/>
      <c r="O6" s="133" t="s">
        <v>30</v>
      </c>
      <c r="P6" s="37"/>
      <c r="Q6" s="37"/>
      <c r="V6" s="9" t="s">
        <v>64</v>
      </c>
      <c r="W6" s="9" t="s">
        <v>65</v>
      </c>
      <c r="X6" s="9" t="s">
        <v>66</v>
      </c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</row>
    <row r="7" spans="1:152" s="9" customFormat="1" ht="15" hidden="1" customHeight="1" x14ac:dyDescent="0.25">
      <c r="A7" s="12"/>
      <c r="B7" s="5" t="s">
        <v>20</v>
      </c>
      <c r="C7" s="13"/>
      <c r="D7" s="12"/>
      <c r="E7" s="14"/>
      <c r="F7" s="14"/>
      <c r="G7" s="14"/>
      <c r="H7" s="14"/>
      <c r="I7" s="12"/>
      <c r="J7" s="14"/>
      <c r="K7" s="14"/>
      <c r="L7" s="14"/>
      <c r="M7" s="14"/>
      <c r="N7" s="15"/>
      <c r="O7" s="14"/>
      <c r="P7" s="37"/>
      <c r="Q7" s="37"/>
      <c r="S7" s="9" t="e">
        <v>#REF!</v>
      </c>
      <c r="T7" s="9" t="e">
        <v>#REF!</v>
      </c>
      <c r="U7" s="9" t="e">
        <v>#REF!</v>
      </c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</row>
    <row r="8" spans="1:152" s="20" customFormat="1" ht="14.25" hidden="1" customHeight="1" x14ac:dyDescent="0.25">
      <c r="A8" s="18"/>
      <c r="B8" s="4" t="s">
        <v>2</v>
      </c>
      <c r="C8" s="19"/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137"/>
      <c r="Q8" s="137"/>
      <c r="S8" s="9" t="e">
        <v>#REF!</v>
      </c>
      <c r="T8" s="9" t="e">
        <v>#REF!</v>
      </c>
      <c r="U8" s="9" t="e">
        <v>#REF!</v>
      </c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</row>
    <row r="9" spans="1:152" ht="15" hidden="1" customHeight="1" x14ac:dyDescent="0.25">
      <c r="A9" s="27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S9" s="9" t="e">
        <v>#REF!</v>
      </c>
      <c r="T9" s="9" t="e">
        <v>#REF!</v>
      </c>
      <c r="U9" s="9" t="e">
        <v>#REF!</v>
      </c>
    </row>
    <row r="10" spans="1:152" ht="15" hidden="1" customHeight="1" x14ac:dyDescent="0.25">
      <c r="A10" s="27"/>
      <c r="B10" s="4" t="s">
        <v>11</v>
      </c>
      <c r="C10" s="1"/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/>
      <c r="S10" s="10" t="e">
        <v>#REF!</v>
      </c>
      <c r="T10" s="10" t="e">
        <v>#REF!</v>
      </c>
      <c r="U10" s="10" t="e">
        <v>#REF!</v>
      </c>
    </row>
    <row r="11" spans="1:152" ht="15" hidden="1" customHeight="1" x14ac:dyDescent="0.25">
      <c r="A11" s="27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S11" s="9" t="e">
        <v>#REF!</v>
      </c>
      <c r="T11" s="9" t="e">
        <v>#REF!</v>
      </c>
      <c r="U11" s="9" t="e">
        <v>#REF!</v>
      </c>
    </row>
    <row r="12" spans="1:152" ht="15" hidden="1" customHeight="1" x14ac:dyDescent="0.25">
      <c r="A12" s="27"/>
      <c r="B12" s="4" t="s">
        <v>18</v>
      </c>
      <c r="C12" s="1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S12" s="9" t="e">
        <v>#REF!</v>
      </c>
      <c r="T12" s="9" t="e">
        <v>#REF!</v>
      </c>
      <c r="U12" s="9" t="e">
        <v>#REF!</v>
      </c>
    </row>
    <row r="13" spans="1:152" ht="15" hidden="1" customHeight="1" x14ac:dyDescent="0.25">
      <c r="A13" s="27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S13" s="9" t="e">
        <v>#REF!</v>
      </c>
      <c r="T13" s="9" t="e">
        <v>#REF!</v>
      </c>
      <c r="U13" s="9" t="e">
        <v>#REF!</v>
      </c>
    </row>
    <row r="14" spans="1:152" ht="15" hidden="1" customHeight="1" x14ac:dyDescent="0.25">
      <c r="A14" s="27"/>
      <c r="B14" s="4" t="s">
        <v>19</v>
      </c>
      <c r="C14" s="1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S14" s="9" t="e">
        <v>#REF!</v>
      </c>
      <c r="T14" s="9" t="e">
        <v>#REF!</v>
      </c>
      <c r="U14" s="9" t="e">
        <v>#REF!</v>
      </c>
    </row>
    <row r="15" spans="1:152" ht="15" hidden="1" customHeight="1" x14ac:dyDescent="0.25">
      <c r="A15" s="28"/>
      <c r="B15" s="5" t="s">
        <v>10</v>
      </c>
      <c r="C15" s="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S15" s="9" t="e">
        <v>#REF!</v>
      </c>
      <c r="T15" s="9" t="e">
        <v>#REF!</v>
      </c>
      <c r="U15" s="9" t="e">
        <v>#REF!</v>
      </c>
      <c r="V15" t="e">
        <v>#REF!</v>
      </c>
      <c r="W15" t="e">
        <v>#REF!</v>
      </c>
      <c r="X15" t="e">
        <v>#REF!</v>
      </c>
    </row>
    <row r="16" spans="1:152" s="6" customFormat="1" ht="15" hidden="1" customHeight="1" x14ac:dyDescent="0.25">
      <c r="A16" s="27"/>
      <c r="B16" s="4" t="s">
        <v>11</v>
      </c>
      <c r="C16" s="1"/>
      <c r="D16" s="10">
        <v>0</v>
      </c>
      <c r="E16" s="10">
        <v>0</v>
      </c>
      <c r="F16" s="10">
        <v>0</v>
      </c>
      <c r="G16" s="10" t="e">
        <v>#DIV/0!</v>
      </c>
      <c r="H16" s="10">
        <v>0</v>
      </c>
      <c r="I16" s="10">
        <v>0</v>
      </c>
      <c r="J16" s="10">
        <v>0</v>
      </c>
      <c r="K16" s="10">
        <v>0</v>
      </c>
      <c r="L16" s="10" t="e">
        <v>#DIV/0!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S16" s="10" t="e">
        <v>#REF!</v>
      </c>
      <c r="T16" s="10" t="e">
        <v>#REF!</v>
      </c>
      <c r="U16" s="10" t="e">
        <v>#REF!</v>
      </c>
      <c r="V16" s="6" t="e">
        <v>#REF!</v>
      </c>
      <c r="W16" s="6" t="e">
        <v>#REF!</v>
      </c>
      <c r="X16" s="6" t="e">
        <v>#REF!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152" s="24" customFormat="1" ht="15" hidden="1" customHeight="1" x14ac:dyDescent="0.25">
      <c r="A17" s="29"/>
      <c r="B17" s="2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38"/>
      <c r="Q17" s="21"/>
      <c r="S17" s="9" t="e">
        <v>#REF!</v>
      </c>
      <c r="T17" s="9" t="e">
        <v>#REF!</v>
      </c>
      <c r="U17" s="9" t="e">
        <v>#REF!</v>
      </c>
      <c r="V17" s="24" t="e">
        <v>#REF!</v>
      </c>
      <c r="W17" s="24" t="e">
        <v>#REF!</v>
      </c>
      <c r="X17" s="24" t="e">
        <v>#REF!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</row>
    <row r="18" spans="1:152" s="24" customFormat="1" ht="15" hidden="1" customHeight="1" x14ac:dyDescent="0.25">
      <c r="A18" s="29"/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38"/>
      <c r="Q18" s="21"/>
      <c r="S18" s="9" t="e">
        <v>#REF!</v>
      </c>
      <c r="T18" s="9" t="e">
        <v>#REF!</v>
      </c>
      <c r="U18" s="9" t="e">
        <v>#REF!</v>
      </c>
      <c r="V18" s="24" t="e">
        <v>#REF!</v>
      </c>
      <c r="W18" s="24" t="e">
        <v>#REF!</v>
      </c>
      <c r="X18" s="24" t="e">
        <v>#REF!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</row>
    <row r="19" spans="1:152" s="24" customFormat="1" ht="15" hidden="1" customHeight="1" x14ac:dyDescent="0.25">
      <c r="A19" s="29"/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38"/>
      <c r="Q19" s="21"/>
      <c r="S19" s="9" t="e">
        <v>#REF!</v>
      </c>
      <c r="T19" s="9" t="e">
        <v>#REF!</v>
      </c>
      <c r="U19" s="9" t="e">
        <v>#REF!</v>
      </c>
      <c r="V19" s="24" t="e">
        <v>#REF!</v>
      </c>
      <c r="W19" s="24" t="e">
        <v>#REF!</v>
      </c>
      <c r="X19" s="24" t="e">
        <v>#REF!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</row>
    <row r="20" spans="1:152" s="24" customFormat="1" ht="15" hidden="1" customHeight="1" x14ac:dyDescent="0.25">
      <c r="A20" s="29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38"/>
      <c r="Q20" s="21"/>
      <c r="S20" s="9" t="e">
        <v>#REF!</v>
      </c>
      <c r="T20" s="9" t="e">
        <v>#REF!</v>
      </c>
      <c r="U20" s="9" t="e">
        <v>#REF!</v>
      </c>
      <c r="V20" s="24" t="e">
        <v>#REF!</v>
      </c>
      <c r="W20" s="24" t="e">
        <v>#REF!</v>
      </c>
      <c r="X20" s="24" t="e">
        <v>#REF!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</row>
    <row r="21" spans="1:152" s="24" customFormat="1" ht="15" hidden="1" customHeight="1" x14ac:dyDescent="0.25">
      <c r="A21" s="29"/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38"/>
      <c r="Q21" s="21"/>
      <c r="S21" s="9" t="e">
        <v>#REF!</v>
      </c>
      <c r="T21" s="9" t="e">
        <v>#REF!</v>
      </c>
      <c r="U21" s="9" t="e">
        <v>#REF!</v>
      </c>
      <c r="V21" s="24" t="e">
        <v>#REF!</v>
      </c>
      <c r="W21" s="24" t="e">
        <v>#REF!</v>
      </c>
      <c r="X21" s="24" t="e">
        <v>#REF!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</row>
    <row r="22" spans="1:152" s="24" customFormat="1" ht="15" hidden="1" customHeight="1" x14ac:dyDescent="0.25">
      <c r="A22" s="29"/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38"/>
      <c r="Q22" s="21"/>
      <c r="S22" s="9" t="e">
        <v>#REF!</v>
      </c>
      <c r="T22" s="9" t="e">
        <v>#REF!</v>
      </c>
      <c r="U22" s="9" t="e">
        <v>#REF!</v>
      </c>
      <c r="V22" s="24" t="e">
        <v>#REF!</v>
      </c>
      <c r="W22" s="24" t="e">
        <v>#REF!</v>
      </c>
      <c r="X22" s="24" t="e">
        <v>#REF!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</row>
    <row r="23" spans="1:152" s="24" customFormat="1" ht="15" hidden="1" customHeight="1" x14ac:dyDescent="0.25">
      <c r="A23" s="29"/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38"/>
      <c r="Q23" s="21"/>
      <c r="S23" s="9" t="e">
        <v>#REF!</v>
      </c>
      <c r="T23" s="9" t="e">
        <v>#REF!</v>
      </c>
      <c r="U23" s="9" t="e">
        <v>#REF!</v>
      </c>
      <c r="V23" s="24" t="e">
        <v>#REF!</v>
      </c>
      <c r="W23" s="24" t="e">
        <v>#REF!</v>
      </c>
      <c r="X23" s="24" t="e">
        <v>#REF!</v>
      </c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</row>
    <row r="24" spans="1:152" s="24" customFormat="1" ht="15" hidden="1" customHeight="1" x14ac:dyDescent="0.25">
      <c r="A24" s="29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138"/>
      <c r="Q24" s="21"/>
      <c r="S24" s="9" t="e">
        <v>#REF!</v>
      </c>
      <c r="T24" s="9" t="e">
        <v>#REF!</v>
      </c>
      <c r="U24" s="9" t="e">
        <v>#REF!</v>
      </c>
      <c r="V24" s="24" t="e">
        <v>#REF!</v>
      </c>
      <c r="W24" s="24" t="e">
        <v>#REF!</v>
      </c>
      <c r="X24" s="24" t="e">
        <v>#REF!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</row>
    <row r="25" spans="1:152" s="24" customFormat="1" ht="15" hidden="1" customHeight="1" x14ac:dyDescent="0.25">
      <c r="A25" s="29"/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38"/>
      <c r="Q25" s="21"/>
      <c r="S25" s="9" t="e">
        <v>#REF!</v>
      </c>
      <c r="T25" s="9" t="e">
        <v>#REF!</v>
      </c>
      <c r="U25" s="9" t="e">
        <v>#REF!</v>
      </c>
      <c r="V25" s="24" t="e">
        <v>#REF!</v>
      </c>
      <c r="W25" s="24" t="e">
        <v>#REF!</v>
      </c>
      <c r="X25" s="24" t="e">
        <v>#REF!</v>
      </c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</row>
    <row r="26" spans="1:152" s="24" customFormat="1" ht="15" hidden="1" customHeight="1" x14ac:dyDescent="0.25">
      <c r="A26" s="29"/>
      <c r="B26" s="22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38"/>
      <c r="Q26" s="21"/>
      <c r="S26" s="9" t="e">
        <v>#REF!</v>
      </c>
      <c r="T26" s="9" t="e">
        <v>#REF!</v>
      </c>
      <c r="U26" s="9" t="e">
        <v>#REF!</v>
      </c>
      <c r="V26" s="24" t="e">
        <v>#REF!</v>
      </c>
      <c r="W26" s="24" t="e">
        <v>#REF!</v>
      </c>
      <c r="X26" s="24" t="e">
        <v>#REF!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</row>
    <row r="27" spans="1:152" s="24" customFormat="1" ht="15" hidden="1" customHeight="1" x14ac:dyDescent="0.25">
      <c r="A27" s="29"/>
      <c r="B27" s="2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38"/>
      <c r="Q27" s="21"/>
      <c r="S27" s="9" t="e">
        <v>#REF!</v>
      </c>
      <c r="T27" s="9" t="e">
        <v>#REF!</v>
      </c>
      <c r="U27" s="9" t="e">
        <v>#REF!</v>
      </c>
      <c r="V27" s="24" t="e">
        <v>#REF!</v>
      </c>
      <c r="W27" s="24" t="e">
        <v>#REF!</v>
      </c>
      <c r="X27" s="24" t="e">
        <v>#REF!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</row>
    <row r="28" spans="1:152" s="24" customFormat="1" ht="15" hidden="1" customHeight="1" x14ac:dyDescent="0.25">
      <c r="A28" s="29"/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138"/>
      <c r="Q28" s="21"/>
      <c r="S28" s="9" t="e">
        <v>#REF!</v>
      </c>
      <c r="T28" s="9" t="e">
        <v>#REF!</v>
      </c>
      <c r="U28" s="9" t="e">
        <v>#REF!</v>
      </c>
      <c r="V28" s="24" t="e">
        <v>#REF!</v>
      </c>
      <c r="W28" s="24" t="e">
        <v>#REF!</v>
      </c>
      <c r="X28" s="24" t="e">
        <v>#REF!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</row>
    <row r="29" spans="1:152" s="24" customFormat="1" ht="15" hidden="1" customHeight="1" x14ac:dyDescent="0.25">
      <c r="A29" s="29"/>
      <c r="B29" s="22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38"/>
      <c r="Q29" s="21"/>
      <c r="S29" s="9" t="e">
        <v>#REF!</v>
      </c>
      <c r="T29" s="9" t="e">
        <v>#REF!</v>
      </c>
      <c r="U29" s="9" t="e">
        <v>#REF!</v>
      </c>
      <c r="V29" s="24" t="e">
        <v>#REF!</v>
      </c>
      <c r="W29" s="24" t="e">
        <v>#REF!</v>
      </c>
      <c r="X29" s="24" t="e">
        <v>#REF!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</row>
    <row r="30" spans="1:152" s="24" customFormat="1" ht="15" hidden="1" customHeight="1" x14ac:dyDescent="0.25">
      <c r="A30" s="29"/>
      <c r="B30" s="22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38"/>
      <c r="Q30" s="21"/>
      <c r="S30" s="9" t="e">
        <v>#REF!</v>
      </c>
      <c r="T30" s="9" t="e">
        <v>#REF!</v>
      </c>
      <c r="U30" s="9" t="e">
        <v>#REF!</v>
      </c>
      <c r="V30" s="24" t="e">
        <v>#REF!</v>
      </c>
      <c r="W30" s="24" t="e">
        <v>#REF!</v>
      </c>
      <c r="X30" s="24" t="e">
        <v>#REF!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</row>
    <row r="31" spans="1:152" s="24" customFormat="1" ht="15" hidden="1" customHeight="1" x14ac:dyDescent="0.25">
      <c r="A31" s="29"/>
      <c r="B31" s="22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38"/>
      <c r="Q31" s="21"/>
      <c r="S31" s="9" t="e">
        <v>#REF!</v>
      </c>
      <c r="T31" s="9" t="e">
        <v>#REF!</v>
      </c>
      <c r="U31" s="9" t="e">
        <v>#REF!</v>
      </c>
      <c r="V31" s="24" t="e">
        <v>#REF!</v>
      </c>
      <c r="W31" s="24" t="e">
        <v>#REF!</v>
      </c>
      <c r="X31" s="24" t="e">
        <v>#REF!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</row>
    <row r="32" spans="1:152" s="24" customFormat="1" ht="15" hidden="1" customHeight="1" x14ac:dyDescent="0.25">
      <c r="A32" s="29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38"/>
      <c r="Q32" s="21"/>
      <c r="S32" s="9" t="e">
        <v>#REF!</v>
      </c>
      <c r="T32" s="9" t="e">
        <v>#REF!</v>
      </c>
      <c r="U32" s="9" t="e">
        <v>#REF!</v>
      </c>
      <c r="V32" s="24" t="e">
        <v>#REF!</v>
      </c>
      <c r="W32" s="24" t="e">
        <v>#REF!</v>
      </c>
      <c r="X32" s="24" t="e">
        <v>#REF!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</row>
    <row r="33" spans="1:152" s="24" customFormat="1" ht="15" hidden="1" customHeight="1" x14ac:dyDescent="0.25">
      <c r="A33" s="29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38"/>
      <c r="Q33" s="21"/>
      <c r="S33" s="9" t="e">
        <v>#REF!</v>
      </c>
      <c r="T33" s="9" t="e">
        <v>#REF!</v>
      </c>
      <c r="U33" s="9" t="e">
        <v>#REF!</v>
      </c>
      <c r="V33" s="24" t="e">
        <v>#REF!</v>
      </c>
      <c r="W33" s="24" t="e">
        <v>#REF!</v>
      </c>
      <c r="X33" s="24" t="e">
        <v>#REF!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</row>
    <row r="34" spans="1:152" s="24" customFormat="1" ht="15" hidden="1" customHeight="1" x14ac:dyDescent="0.25">
      <c r="A34" s="29"/>
      <c r="B34" s="22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38"/>
      <c r="Q34" s="21"/>
      <c r="S34" s="9" t="e">
        <v>#REF!</v>
      </c>
      <c r="T34" s="9" t="e">
        <v>#REF!</v>
      </c>
      <c r="U34" s="9" t="e">
        <v>#REF!</v>
      </c>
      <c r="V34" s="24" t="e">
        <v>#REF!</v>
      </c>
      <c r="W34" s="24" t="e">
        <v>#REF!</v>
      </c>
      <c r="X34" s="24" t="e">
        <v>#REF!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</row>
    <row r="35" spans="1:152" s="24" customFormat="1" ht="15" hidden="1" customHeight="1" x14ac:dyDescent="0.25">
      <c r="A35" s="29"/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138"/>
      <c r="Q35" s="21"/>
      <c r="S35" s="9" t="e">
        <v>#REF!</v>
      </c>
      <c r="T35" s="9" t="e">
        <v>#REF!</v>
      </c>
      <c r="U35" s="9" t="e">
        <v>#REF!</v>
      </c>
      <c r="V35" s="24" t="e">
        <v>#REF!</v>
      </c>
      <c r="W35" s="24" t="e">
        <v>#REF!</v>
      </c>
      <c r="X35" s="24" t="e">
        <v>#REF!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</row>
    <row r="36" spans="1:152" s="24" customFormat="1" ht="15" hidden="1" customHeight="1" x14ac:dyDescent="0.25">
      <c r="A36" s="29"/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138"/>
      <c r="Q36" s="21"/>
      <c r="S36" s="9" t="e">
        <v>#REF!</v>
      </c>
      <c r="T36" s="9" t="e">
        <v>#REF!</v>
      </c>
      <c r="U36" s="9" t="e">
        <v>#REF!</v>
      </c>
      <c r="V36" s="24" t="e">
        <v>#REF!</v>
      </c>
      <c r="W36" s="24" t="e">
        <v>#REF!</v>
      </c>
      <c r="X36" s="24" t="e">
        <v>#REF!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</row>
    <row r="37" spans="1:152" s="24" customFormat="1" ht="15" hidden="1" customHeight="1" x14ac:dyDescent="0.25">
      <c r="A37" s="29"/>
      <c r="B37" s="22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138"/>
      <c r="Q37" s="21"/>
      <c r="S37" s="9" t="e">
        <v>#REF!</v>
      </c>
      <c r="T37" s="9" t="e">
        <v>#REF!</v>
      </c>
      <c r="U37" s="9" t="e">
        <v>#REF!</v>
      </c>
      <c r="V37" s="24" t="e">
        <v>#REF!</v>
      </c>
      <c r="W37" s="24" t="e">
        <v>#REF!</v>
      </c>
      <c r="X37" s="24" t="e">
        <v>#REF!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</row>
    <row r="38" spans="1:152" s="24" customFormat="1" ht="15" hidden="1" customHeight="1" x14ac:dyDescent="0.25">
      <c r="A38" s="29"/>
      <c r="B38" s="22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38"/>
      <c r="Q38" s="21"/>
      <c r="S38" s="9" t="e">
        <v>#REF!</v>
      </c>
      <c r="T38" s="9" t="e">
        <v>#REF!</v>
      </c>
      <c r="U38" s="9" t="e">
        <v>#REF!</v>
      </c>
      <c r="V38" s="24" t="e">
        <v>#REF!</v>
      </c>
      <c r="W38" s="24" t="e">
        <v>#REF!</v>
      </c>
      <c r="X38" s="24" t="e">
        <v>#REF!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</row>
    <row r="39" spans="1:152" s="24" customFormat="1" ht="15" hidden="1" customHeight="1" x14ac:dyDescent="0.25">
      <c r="A39" s="29"/>
      <c r="B39" s="22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38"/>
      <c r="Q39" s="21"/>
      <c r="S39" s="9" t="e">
        <v>#REF!</v>
      </c>
      <c r="T39" s="9" t="e">
        <v>#REF!</v>
      </c>
      <c r="U39" s="9" t="e">
        <v>#REF!</v>
      </c>
      <c r="V39" s="24" t="e">
        <v>#REF!</v>
      </c>
      <c r="W39" s="24" t="e">
        <v>#REF!</v>
      </c>
      <c r="X39" s="24" t="e">
        <v>#REF!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</row>
    <row r="40" spans="1:152" s="24" customFormat="1" ht="15" hidden="1" customHeight="1" x14ac:dyDescent="0.25">
      <c r="A40" s="29"/>
      <c r="B40" s="22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38"/>
      <c r="Q40" s="21"/>
      <c r="S40" s="9" t="e">
        <v>#REF!</v>
      </c>
      <c r="T40" s="9" t="e">
        <v>#REF!</v>
      </c>
      <c r="U40" s="9" t="e">
        <v>#REF!</v>
      </c>
      <c r="V40" s="24" t="e">
        <v>#REF!</v>
      </c>
      <c r="W40" s="24" t="e">
        <v>#REF!</v>
      </c>
      <c r="X40" s="24" t="e">
        <v>#REF!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</row>
    <row r="41" spans="1:152" s="24" customFormat="1" ht="15" hidden="1" customHeight="1" x14ac:dyDescent="0.25">
      <c r="A41" s="29"/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138"/>
      <c r="Q41" s="21"/>
      <c r="S41" s="9" t="e">
        <v>#REF!</v>
      </c>
      <c r="T41" s="9" t="e">
        <v>#REF!</v>
      </c>
      <c r="U41" s="9" t="e">
        <v>#REF!</v>
      </c>
      <c r="V41" s="24" t="e">
        <v>#REF!</v>
      </c>
      <c r="W41" s="24" t="e">
        <v>#REF!</v>
      </c>
      <c r="X41" s="24" t="e">
        <v>#REF!</v>
      </c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</row>
    <row r="42" spans="1:152" s="24" customFormat="1" ht="15" hidden="1" customHeight="1" x14ac:dyDescent="0.25">
      <c r="A42" s="29"/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138"/>
      <c r="Q42" s="21"/>
      <c r="S42" s="9" t="e">
        <v>#REF!</v>
      </c>
      <c r="T42" s="9" t="e">
        <v>#REF!</v>
      </c>
      <c r="U42" s="9" t="e">
        <v>#REF!</v>
      </c>
      <c r="V42" s="24" t="e">
        <v>#REF!</v>
      </c>
      <c r="W42" s="24" t="e">
        <v>#REF!</v>
      </c>
      <c r="X42" s="24" t="e">
        <v>#REF!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</row>
    <row r="43" spans="1:152" ht="15" hidden="1" customHeight="1" x14ac:dyDescent="0.25">
      <c r="A43" s="27"/>
      <c r="B43" s="4" t="s">
        <v>2</v>
      </c>
      <c r="C43" s="1"/>
      <c r="D43" s="10">
        <v>0</v>
      </c>
      <c r="E43" s="10">
        <v>0</v>
      </c>
      <c r="F43" s="10">
        <v>0</v>
      </c>
      <c r="G43" s="10" t="e">
        <v>#DIV/0!</v>
      </c>
      <c r="H43" s="10">
        <v>0</v>
      </c>
      <c r="I43" s="10">
        <v>0</v>
      </c>
      <c r="J43" s="10">
        <v>0</v>
      </c>
      <c r="K43" s="10">
        <v>0</v>
      </c>
      <c r="L43" s="10" t="e">
        <v>#DIV/0!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S43" s="10" t="e">
        <v>#REF!</v>
      </c>
      <c r="T43" s="10" t="e">
        <v>#REF!</v>
      </c>
      <c r="U43" s="10" t="e">
        <v>#REF!</v>
      </c>
      <c r="V43" t="e">
        <v>#REF!</v>
      </c>
      <c r="W43" t="e">
        <v>#REF!</v>
      </c>
      <c r="X43" t="e">
        <v>#REF!</v>
      </c>
    </row>
    <row r="44" spans="1:152" ht="15" hidden="1" customHeight="1" x14ac:dyDescent="0.25">
      <c r="A44" s="27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38"/>
      <c r="S44" s="9" t="e">
        <v>#REF!</v>
      </c>
      <c r="T44" s="9" t="e">
        <v>#REF!</v>
      </c>
      <c r="U44" s="9" t="e">
        <v>#REF!</v>
      </c>
      <c r="V44" t="e">
        <v>#REF!</v>
      </c>
      <c r="W44" t="e">
        <v>#REF!</v>
      </c>
      <c r="X44" t="e">
        <v>#REF!</v>
      </c>
    </row>
    <row r="45" spans="1:152" ht="15" hidden="1" customHeight="1" x14ac:dyDescent="0.25">
      <c r="A45" s="27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38"/>
      <c r="S45" s="9" t="e">
        <v>#REF!</v>
      </c>
      <c r="T45" s="9" t="e">
        <v>#REF!</v>
      </c>
      <c r="U45" s="9" t="e">
        <v>#REF!</v>
      </c>
      <c r="V45" t="e">
        <v>#REF!</v>
      </c>
      <c r="W45" t="e">
        <v>#REF!</v>
      </c>
      <c r="X45" t="e">
        <v>#REF!</v>
      </c>
    </row>
    <row r="46" spans="1:152" ht="15" hidden="1" customHeight="1" x14ac:dyDescent="0.25">
      <c r="A46" s="27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38"/>
      <c r="S46" s="9" t="e">
        <v>#REF!</v>
      </c>
      <c r="T46" s="9" t="e">
        <v>#REF!</v>
      </c>
      <c r="U46" s="9" t="e">
        <v>#REF!</v>
      </c>
      <c r="V46" t="e">
        <v>#REF!</v>
      </c>
      <c r="W46" t="e">
        <v>#REF!</v>
      </c>
      <c r="X46" t="e">
        <v>#REF!</v>
      </c>
    </row>
    <row r="47" spans="1:152" ht="15" hidden="1" customHeight="1" x14ac:dyDescent="0.25">
      <c r="A47" s="27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38"/>
      <c r="S47" s="9" t="e">
        <v>#REF!</v>
      </c>
      <c r="T47" s="9" t="e">
        <v>#REF!</v>
      </c>
      <c r="U47" s="9" t="e">
        <v>#REF!</v>
      </c>
      <c r="V47" t="e">
        <v>#REF!</v>
      </c>
      <c r="W47" t="e">
        <v>#REF!</v>
      </c>
      <c r="X47" t="e">
        <v>#REF!</v>
      </c>
    </row>
    <row r="48" spans="1:152" ht="15" hidden="1" customHeight="1" x14ac:dyDescent="0.25">
      <c r="A48" s="27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38"/>
      <c r="S48" s="9" t="e">
        <v>#REF!</v>
      </c>
      <c r="T48" s="9" t="e">
        <v>#REF!</v>
      </c>
      <c r="U48" s="9" t="e">
        <v>#REF!</v>
      </c>
      <c r="V48" t="e">
        <v>#REF!</v>
      </c>
      <c r="W48" t="e">
        <v>#REF!</v>
      </c>
      <c r="X48" t="e">
        <v>#REF!</v>
      </c>
    </row>
    <row r="49" spans="1:24" ht="15" hidden="1" customHeight="1" x14ac:dyDescent="0.25">
      <c r="A49" s="27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38"/>
      <c r="S49" s="9" t="e">
        <v>#REF!</v>
      </c>
      <c r="T49" s="9" t="e">
        <v>#REF!</v>
      </c>
      <c r="U49" s="9" t="e">
        <v>#REF!</v>
      </c>
      <c r="V49" t="e">
        <v>#REF!</v>
      </c>
      <c r="W49" t="e">
        <v>#REF!</v>
      </c>
      <c r="X49" t="e">
        <v>#REF!</v>
      </c>
    </row>
    <row r="50" spans="1:24" ht="15" hidden="1" customHeight="1" x14ac:dyDescent="0.25">
      <c r="A50" s="27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38"/>
      <c r="S50" s="9" t="e">
        <v>#REF!</v>
      </c>
      <c r="T50" s="9" t="e">
        <v>#REF!</v>
      </c>
      <c r="U50" s="9" t="e">
        <v>#REF!</v>
      </c>
      <c r="V50" t="e">
        <v>#REF!</v>
      </c>
      <c r="W50" t="e">
        <v>#REF!</v>
      </c>
      <c r="X50" t="e">
        <v>#REF!</v>
      </c>
    </row>
    <row r="51" spans="1:24" ht="15" hidden="1" customHeight="1" x14ac:dyDescent="0.25">
      <c r="A51" s="27"/>
      <c r="B51" s="4" t="s">
        <v>18</v>
      </c>
      <c r="C51" s="1"/>
      <c r="D51" s="10">
        <v>0</v>
      </c>
      <c r="E51" s="10">
        <v>0</v>
      </c>
      <c r="F51" s="10">
        <v>0</v>
      </c>
      <c r="G51" s="10" t="e">
        <v>#DIV/0!</v>
      </c>
      <c r="H51" s="10">
        <v>0</v>
      </c>
      <c r="I51" s="10">
        <v>0</v>
      </c>
      <c r="J51" s="10">
        <v>0</v>
      </c>
      <c r="K51" s="10">
        <v>0</v>
      </c>
      <c r="L51" s="10" t="e">
        <v>#DIV/0!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S51" s="10" t="e">
        <v>#REF!</v>
      </c>
      <c r="T51" s="10" t="e">
        <v>#REF!</v>
      </c>
      <c r="U51" s="10" t="e">
        <v>#REF!</v>
      </c>
      <c r="V51" t="e">
        <v>#REF!</v>
      </c>
      <c r="W51" t="e">
        <v>#REF!</v>
      </c>
      <c r="X51" t="e">
        <v>#REF!</v>
      </c>
    </row>
    <row r="52" spans="1:24" ht="15" hidden="1" customHeight="1" x14ac:dyDescent="0.25">
      <c r="A52" s="27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38"/>
      <c r="S52" s="9" t="e">
        <v>#REF!</v>
      </c>
      <c r="T52" s="9" t="e">
        <v>#REF!</v>
      </c>
      <c r="U52" s="9" t="e">
        <v>#REF!</v>
      </c>
      <c r="V52" t="e">
        <v>#REF!</v>
      </c>
      <c r="W52" t="e">
        <v>#REF!</v>
      </c>
      <c r="X52" t="e">
        <v>#REF!</v>
      </c>
    </row>
    <row r="53" spans="1:24" ht="15" hidden="1" customHeight="1" x14ac:dyDescent="0.25">
      <c r="A53" s="27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38"/>
      <c r="S53" s="9" t="e">
        <v>#REF!</v>
      </c>
      <c r="T53" s="9" t="e">
        <v>#REF!</v>
      </c>
      <c r="U53" s="9" t="e">
        <v>#REF!</v>
      </c>
      <c r="V53" t="e">
        <v>#REF!</v>
      </c>
      <c r="W53" t="e">
        <v>#REF!</v>
      </c>
      <c r="X53" t="e">
        <v>#REF!</v>
      </c>
    </row>
    <row r="54" spans="1:24" ht="15" hidden="1" customHeight="1" x14ac:dyDescent="0.25">
      <c r="A54" s="27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38"/>
      <c r="S54" s="9" t="e">
        <v>#REF!</v>
      </c>
      <c r="T54" s="9" t="e">
        <v>#REF!</v>
      </c>
      <c r="U54" s="9" t="e">
        <v>#REF!</v>
      </c>
      <c r="V54" t="e">
        <v>#REF!</v>
      </c>
      <c r="W54" t="e">
        <v>#REF!</v>
      </c>
      <c r="X54" t="e">
        <v>#REF!</v>
      </c>
    </row>
    <row r="55" spans="1:24" ht="15" hidden="1" customHeight="1" x14ac:dyDescent="0.25">
      <c r="A55" s="27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38"/>
      <c r="S55" s="9" t="e">
        <v>#REF!</v>
      </c>
      <c r="T55" s="9" t="e">
        <v>#REF!</v>
      </c>
      <c r="U55" s="9" t="e">
        <v>#REF!</v>
      </c>
      <c r="V55" t="e">
        <v>#REF!</v>
      </c>
      <c r="W55" t="e">
        <v>#REF!</v>
      </c>
      <c r="X55" t="e">
        <v>#REF!</v>
      </c>
    </row>
    <row r="56" spans="1:24" ht="15" hidden="1" customHeight="1" x14ac:dyDescent="0.25">
      <c r="A56" s="27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38"/>
      <c r="S56" s="9" t="e">
        <v>#REF!</v>
      </c>
      <c r="T56" s="9" t="e">
        <v>#REF!</v>
      </c>
      <c r="U56" s="9" t="e">
        <v>#REF!</v>
      </c>
      <c r="V56" t="e">
        <v>#REF!</v>
      </c>
      <c r="W56" t="e">
        <v>#REF!</v>
      </c>
      <c r="X56" t="e">
        <v>#REF!</v>
      </c>
    </row>
    <row r="57" spans="1:24" ht="15" hidden="1" customHeight="1" x14ac:dyDescent="0.25">
      <c r="A57" s="27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38"/>
      <c r="S57" s="9" t="e">
        <v>#REF!</v>
      </c>
      <c r="T57" s="9" t="e">
        <v>#REF!</v>
      </c>
      <c r="U57" s="9" t="e">
        <v>#REF!</v>
      </c>
      <c r="V57" t="e">
        <v>#REF!</v>
      </c>
      <c r="W57" t="e">
        <v>#REF!</v>
      </c>
      <c r="X57" t="e">
        <v>#REF!</v>
      </c>
    </row>
    <row r="58" spans="1:24" ht="15" hidden="1" customHeight="1" x14ac:dyDescent="0.25">
      <c r="A58" s="27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38"/>
      <c r="S58" s="9" t="e">
        <v>#REF!</v>
      </c>
      <c r="T58" s="9" t="e">
        <v>#REF!</v>
      </c>
      <c r="U58" s="9" t="e">
        <v>#REF!</v>
      </c>
      <c r="V58" t="e">
        <v>#REF!</v>
      </c>
      <c r="W58" t="e">
        <v>#REF!</v>
      </c>
      <c r="X58" t="e">
        <v>#REF!</v>
      </c>
    </row>
    <row r="59" spans="1:24" ht="15" hidden="1" customHeight="1" x14ac:dyDescent="0.25">
      <c r="A59" s="27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38"/>
      <c r="S59" s="9" t="e">
        <v>#REF!</v>
      </c>
      <c r="T59" s="9" t="e">
        <v>#REF!</v>
      </c>
      <c r="U59" s="9" t="e">
        <v>#REF!</v>
      </c>
      <c r="V59" t="e">
        <v>#REF!</v>
      </c>
      <c r="W59" t="e">
        <v>#REF!</v>
      </c>
      <c r="X59" t="e">
        <v>#REF!</v>
      </c>
    </row>
    <row r="60" spans="1:24" ht="15" hidden="1" customHeight="1" x14ac:dyDescent="0.25">
      <c r="A60" s="27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38"/>
      <c r="S60" s="9" t="e">
        <v>#REF!</v>
      </c>
      <c r="T60" s="9" t="e">
        <v>#REF!</v>
      </c>
      <c r="U60" s="9" t="e">
        <v>#REF!</v>
      </c>
      <c r="V60" t="e">
        <v>#REF!</v>
      </c>
      <c r="W60" t="e">
        <v>#REF!</v>
      </c>
      <c r="X60" t="e">
        <v>#REF!</v>
      </c>
    </row>
    <row r="61" spans="1:24" ht="15" hidden="1" customHeight="1" x14ac:dyDescent="0.25">
      <c r="A61" s="27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38"/>
      <c r="S61" s="9" t="e">
        <v>#REF!</v>
      </c>
      <c r="T61" s="9" t="e">
        <v>#REF!</v>
      </c>
      <c r="U61" s="9" t="e">
        <v>#REF!</v>
      </c>
      <c r="V61" t="e">
        <v>#REF!</v>
      </c>
      <c r="W61" t="e">
        <v>#REF!</v>
      </c>
      <c r="X61" t="e">
        <v>#REF!</v>
      </c>
    </row>
    <row r="62" spans="1:24" ht="15" hidden="1" customHeight="1" x14ac:dyDescent="0.25">
      <c r="A62" s="27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38"/>
      <c r="S62" s="9" t="e">
        <v>#REF!</v>
      </c>
      <c r="T62" s="9" t="e">
        <v>#REF!</v>
      </c>
      <c r="U62" s="9" t="e">
        <v>#REF!</v>
      </c>
      <c r="V62" t="e">
        <v>#REF!</v>
      </c>
      <c r="W62" t="e">
        <v>#REF!</v>
      </c>
      <c r="X62" t="e">
        <v>#REF!</v>
      </c>
    </row>
    <row r="63" spans="1:24" ht="15" hidden="1" customHeight="1" x14ac:dyDescent="0.25">
      <c r="A63" s="27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38"/>
      <c r="S63" s="9" t="e">
        <v>#REF!</v>
      </c>
      <c r="T63" s="9" t="e">
        <v>#REF!</v>
      </c>
      <c r="U63" s="9" t="e">
        <v>#REF!</v>
      </c>
      <c r="V63" t="e">
        <v>#REF!</v>
      </c>
      <c r="W63" t="e">
        <v>#REF!</v>
      </c>
      <c r="X63" t="e">
        <v>#REF!</v>
      </c>
    </row>
    <row r="64" spans="1:24" ht="15" hidden="1" customHeight="1" x14ac:dyDescent="0.25">
      <c r="A64" s="27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38"/>
      <c r="S64" s="9" t="e">
        <v>#REF!</v>
      </c>
      <c r="T64" s="9" t="e">
        <v>#REF!</v>
      </c>
      <c r="U64" s="9" t="e">
        <v>#REF!</v>
      </c>
      <c r="V64" t="e">
        <v>#REF!</v>
      </c>
      <c r="W64" t="e">
        <v>#REF!</v>
      </c>
      <c r="X64" t="e">
        <v>#REF!</v>
      </c>
    </row>
    <row r="65" spans="1:152" ht="15" hidden="1" customHeight="1" x14ac:dyDescent="0.25">
      <c r="A65" s="27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38"/>
      <c r="S65" s="9" t="e">
        <v>#REF!</v>
      </c>
      <c r="T65" s="9" t="e">
        <v>#REF!</v>
      </c>
      <c r="U65" s="9" t="e">
        <v>#REF!</v>
      </c>
      <c r="V65" t="e">
        <v>#REF!</v>
      </c>
      <c r="W65" t="e">
        <v>#REF!</v>
      </c>
      <c r="X65" t="e">
        <v>#REF!</v>
      </c>
    </row>
    <row r="66" spans="1:152" ht="15" hidden="1" customHeight="1" x14ac:dyDescent="0.25">
      <c r="A66" s="27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38"/>
      <c r="S66" s="9" t="e">
        <v>#REF!</v>
      </c>
      <c r="T66" s="9" t="e">
        <v>#REF!</v>
      </c>
      <c r="U66" s="9" t="e">
        <v>#REF!</v>
      </c>
      <c r="V66" t="e">
        <v>#REF!</v>
      </c>
      <c r="W66" t="e">
        <v>#REF!</v>
      </c>
      <c r="X66" t="e">
        <v>#REF!</v>
      </c>
    </row>
    <row r="67" spans="1:152" ht="15" hidden="1" customHeight="1" x14ac:dyDescent="0.25">
      <c r="A67" s="27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38"/>
      <c r="S67" s="9" t="e">
        <v>#REF!</v>
      </c>
      <c r="T67" s="9" t="e">
        <v>#REF!</v>
      </c>
      <c r="U67" s="9" t="e">
        <v>#REF!</v>
      </c>
      <c r="V67" t="e">
        <v>#REF!</v>
      </c>
      <c r="W67" t="e">
        <v>#REF!</v>
      </c>
      <c r="X67" t="e">
        <v>#REF!</v>
      </c>
    </row>
    <row r="68" spans="1:152" ht="15" hidden="1" customHeight="1" x14ac:dyDescent="0.25">
      <c r="A68" s="27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38"/>
      <c r="S68" s="9" t="e">
        <v>#REF!</v>
      </c>
      <c r="T68" s="9" t="e">
        <v>#REF!</v>
      </c>
      <c r="U68" s="9" t="e">
        <v>#REF!</v>
      </c>
      <c r="V68" t="e">
        <v>#REF!</v>
      </c>
      <c r="W68" t="e">
        <v>#REF!</v>
      </c>
      <c r="X68" t="e">
        <v>#REF!</v>
      </c>
    </row>
    <row r="69" spans="1:152" ht="15" hidden="1" customHeight="1" x14ac:dyDescent="0.25">
      <c r="A69" s="27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38"/>
      <c r="S69" s="9" t="e">
        <v>#REF!</v>
      </c>
      <c r="T69" s="9" t="e">
        <v>#REF!</v>
      </c>
      <c r="U69" s="9" t="e">
        <v>#REF!</v>
      </c>
      <c r="V69" t="e">
        <v>#REF!</v>
      </c>
      <c r="W69" t="e">
        <v>#REF!</v>
      </c>
      <c r="X69" t="e">
        <v>#REF!</v>
      </c>
    </row>
    <row r="70" spans="1:152" ht="15" hidden="1" customHeight="1" x14ac:dyDescent="0.25">
      <c r="A70" s="27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38"/>
      <c r="S70" s="9" t="e">
        <v>#REF!</v>
      </c>
      <c r="T70" s="9" t="e">
        <v>#REF!</v>
      </c>
      <c r="U70" s="9" t="e">
        <v>#REF!</v>
      </c>
      <c r="V70" t="e">
        <v>#REF!</v>
      </c>
      <c r="W70" t="e">
        <v>#REF!</v>
      </c>
      <c r="X70" t="e">
        <v>#REF!</v>
      </c>
    </row>
    <row r="71" spans="1:152" ht="15" hidden="1" customHeight="1" x14ac:dyDescent="0.25">
      <c r="A71" s="27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38"/>
      <c r="S71" s="9" t="e">
        <v>#REF!</v>
      </c>
      <c r="T71" s="9" t="e">
        <v>#REF!</v>
      </c>
      <c r="U71" s="9" t="e">
        <v>#REF!</v>
      </c>
      <c r="V71" t="e">
        <v>#REF!</v>
      </c>
      <c r="W71" t="e">
        <v>#REF!</v>
      </c>
      <c r="X71" t="e">
        <v>#REF!</v>
      </c>
    </row>
    <row r="72" spans="1:152" ht="15" hidden="1" customHeight="1" x14ac:dyDescent="0.25">
      <c r="A72" s="27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38"/>
      <c r="S72" s="9" t="e">
        <v>#REF!</v>
      </c>
      <c r="T72" s="9" t="e">
        <v>#REF!</v>
      </c>
      <c r="U72" s="9" t="e">
        <v>#REF!</v>
      </c>
      <c r="V72" t="e">
        <v>#REF!</v>
      </c>
      <c r="W72" t="e">
        <v>#REF!</v>
      </c>
      <c r="X72" t="e">
        <v>#REF!</v>
      </c>
    </row>
    <row r="73" spans="1:152" ht="15" hidden="1" customHeight="1" x14ac:dyDescent="0.25">
      <c r="A73" s="27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38"/>
      <c r="S73" s="9" t="e">
        <v>#REF!</v>
      </c>
      <c r="T73" s="9" t="e">
        <v>#REF!</v>
      </c>
      <c r="U73" s="9" t="e">
        <v>#REF!</v>
      </c>
      <c r="V73" t="e">
        <v>#REF!</v>
      </c>
      <c r="W73" t="e">
        <v>#REF!</v>
      </c>
      <c r="X73" t="e">
        <v>#REF!</v>
      </c>
    </row>
    <row r="74" spans="1:152" ht="15" hidden="1" customHeight="1" x14ac:dyDescent="0.25">
      <c r="A74" s="27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38"/>
      <c r="S74" s="9" t="e">
        <v>#REF!</v>
      </c>
      <c r="T74" s="9" t="e">
        <v>#REF!</v>
      </c>
      <c r="U74" s="9" t="e">
        <v>#REF!</v>
      </c>
      <c r="V74" t="e">
        <v>#REF!</v>
      </c>
      <c r="W74" t="e">
        <v>#REF!</v>
      </c>
      <c r="X74" t="e">
        <v>#REF!</v>
      </c>
    </row>
    <row r="75" spans="1:152" ht="15" hidden="1" customHeight="1" x14ac:dyDescent="0.25">
      <c r="A75" s="27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8"/>
      <c r="S75" s="9" t="e">
        <v>#REF!</v>
      </c>
      <c r="T75" s="9" t="e">
        <v>#REF!</v>
      </c>
      <c r="U75" s="9" t="e">
        <v>#REF!</v>
      </c>
      <c r="V75" t="e">
        <v>#REF!</v>
      </c>
      <c r="W75" t="e">
        <v>#REF!</v>
      </c>
      <c r="X75" t="e">
        <v>#REF!</v>
      </c>
    </row>
    <row r="76" spans="1:152" ht="15" hidden="1" customHeight="1" x14ac:dyDescent="0.25">
      <c r="A76" s="27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8"/>
      <c r="S76" s="9" t="e">
        <v>#REF!</v>
      </c>
      <c r="T76" s="9" t="e">
        <v>#REF!</v>
      </c>
      <c r="U76" s="9" t="e">
        <v>#REF!</v>
      </c>
      <c r="V76" t="e">
        <v>#REF!</v>
      </c>
      <c r="W76" t="e">
        <v>#REF!</v>
      </c>
      <c r="X76" t="e">
        <v>#REF!</v>
      </c>
    </row>
    <row r="77" spans="1:152" ht="15" hidden="1" customHeight="1" x14ac:dyDescent="0.25">
      <c r="A77" s="27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8"/>
      <c r="S77" s="9" t="e">
        <v>#REF!</v>
      </c>
      <c r="T77" s="9" t="e">
        <v>#REF!</v>
      </c>
      <c r="U77" s="9" t="e">
        <v>#REF!</v>
      </c>
      <c r="V77" t="e">
        <v>#REF!</v>
      </c>
      <c r="W77" t="e">
        <v>#REF!</v>
      </c>
      <c r="X77" t="e">
        <v>#REF!</v>
      </c>
    </row>
    <row r="78" spans="1:152" s="143" customFormat="1" ht="15" hidden="1" customHeight="1" x14ac:dyDescent="0.25">
      <c r="A78" s="139"/>
      <c r="B78" s="140"/>
      <c r="C78" s="140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38"/>
      <c r="Q78" s="142"/>
      <c r="S78" s="9" t="e">
        <v>#REF!</v>
      </c>
      <c r="T78" s="9" t="e">
        <v>#REF!</v>
      </c>
      <c r="U78" s="9" t="e">
        <v>#REF!</v>
      </c>
      <c r="V78" s="143" t="e">
        <v>#REF!</v>
      </c>
      <c r="W78" s="143" t="e">
        <v>#REF!</v>
      </c>
      <c r="X78" s="143" t="e">
        <v>#REF!</v>
      </c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  <c r="DX78" s="144"/>
      <c r="DY78" s="144"/>
      <c r="DZ78" s="144"/>
      <c r="EA78" s="144"/>
      <c r="EB78" s="144"/>
      <c r="EC78" s="144"/>
      <c r="ED78" s="144"/>
      <c r="EE78" s="144"/>
      <c r="EF78" s="144"/>
      <c r="EG78" s="144"/>
      <c r="EH78" s="144"/>
      <c r="EI78" s="144"/>
      <c r="EJ78" s="144"/>
      <c r="EK78" s="144"/>
      <c r="EL78" s="144"/>
      <c r="EM78" s="144"/>
      <c r="EN78" s="144"/>
      <c r="EO78" s="144"/>
      <c r="EP78" s="144"/>
      <c r="EQ78" s="144"/>
      <c r="ER78" s="144"/>
      <c r="ES78" s="144"/>
      <c r="ET78" s="144"/>
      <c r="EU78" s="144"/>
      <c r="EV78" s="144"/>
    </row>
    <row r="79" spans="1:152" ht="15" hidden="1" customHeight="1" x14ac:dyDescent="0.25">
      <c r="A79" s="27">
        <v>9207</v>
      </c>
      <c r="B79" s="1" t="s">
        <v>67</v>
      </c>
      <c r="C79" s="1">
        <v>62</v>
      </c>
      <c r="D79" s="145">
        <v>0</v>
      </c>
      <c r="E79" s="145">
        <v>0</v>
      </c>
      <c r="F79" s="145">
        <v>0</v>
      </c>
      <c r="G79" s="2" t="e">
        <v>#DIV/0!</v>
      </c>
      <c r="H79" s="2">
        <v>0</v>
      </c>
      <c r="I79" s="145">
        <v>0</v>
      </c>
      <c r="J79" s="145">
        <v>0</v>
      </c>
      <c r="K79" s="145">
        <v>0</v>
      </c>
      <c r="L79" s="2" t="e">
        <v>#DIV/0!</v>
      </c>
      <c r="M79" s="2">
        <v>0</v>
      </c>
      <c r="N79" s="2">
        <v>0</v>
      </c>
      <c r="O79" s="2">
        <v>0</v>
      </c>
      <c r="P79" s="138"/>
      <c r="S79" s="9" t="e">
        <v>#REF!</v>
      </c>
      <c r="T79" s="9" t="e">
        <v>#REF!</v>
      </c>
      <c r="U79" s="9" t="e">
        <v>#REF!</v>
      </c>
      <c r="V79" t="e">
        <v>#REF!</v>
      </c>
      <c r="W79" t="e">
        <v>#REF!</v>
      </c>
      <c r="X79" t="e">
        <v>#REF!</v>
      </c>
    </row>
    <row r="80" spans="1:152" ht="15" hidden="1" customHeight="1" x14ac:dyDescent="0.25">
      <c r="A80" s="27"/>
      <c r="B80" s="4" t="s">
        <v>68</v>
      </c>
      <c r="C80" s="1"/>
      <c r="D80" s="10">
        <v>0</v>
      </c>
      <c r="E80" s="10">
        <v>0</v>
      </c>
      <c r="F80" s="10">
        <v>0</v>
      </c>
      <c r="G80" s="10" t="e">
        <v>#DIV/0!</v>
      </c>
      <c r="H80" s="10">
        <v>0</v>
      </c>
      <c r="I80" s="10">
        <v>0</v>
      </c>
      <c r="J80" s="10">
        <v>0</v>
      </c>
      <c r="K80" s="10">
        <v>0</v>
      </c>
      <c r="L80" s="10" t="e">
        <v>#DIV/0!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S80" s="10" t="e">
        <v>#REF!</v>
      </c>
      <c r="T80" s="10" t="e">
        <v>#REF!</v>
      </c>
      <c r="U80" s="10" t="e">
        <v>#REF!</v>
      </c>
      <c r="V80" t="e">
        <v>#REF!</v>
      </c>
      <c r="W80" t="e">
        <v>#REF!</v>
      </c>
      <c r="X80" t="e">
        <v>#REF!</v>
      </c>
    </row>
    <row r="81" spans="1:24" ht="15" hidden="1" customHeight="1" x14ac:dyDescent="0.25">
      <c r="A81" s="27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8"/>
      <c r="S81" s="9" t="e">
        <v>#REF!</v>
      </c>
      <c r="T81" s="9" t="e">
        <v>#REF!</v>
      </c>
      <c r="U81" s="9" t="e">
        <v>#REF!</v>
      </c>
      <c r="V81" t="e">
        <v>#REF!</v>
      </c>
      <c r="W81" t="e">
        <v>#REF!</v>
      </c>
      <c r="X81" t="e">
        <v>#REF!</v>
      </c>
    </row>
    <row r="82" spans="1:24" ht="15" hidden="1" customHeight="1" x14ac:dyDescent="0.25">
      <c r="A82" s="27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8"/>
      <c r="S82" s="9" t="e">
        <v>#REF!</v>
      </c>
      <c r="T82" s="9" t="e">
        <v>#REF!</v>
      </c>
      <c r="U82" s="9" t="e">
        <v>#REF!</v>
      </c>
      <c r="V82" t="e">
        <v>#REF!</v>
      </c>
      <c r="W82" t="e">
        <v>#REF!</v>
      </c>
      <c r="X82" t="e">
        <v>#REF!</v>
      </c>
    </row>
    <row r="83" spans="1:24" ht="15" hidden="1" customHeight="1" x14ac:dyDescent="0.25">
      <c r="A83" s="27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38"/>
      <c r="S83" s="9" t="e">
        <v>#REF!</v>
      </c>
      <c r="T83" s="9" t="e">
        <v>#REF!</v>
      </c>
      <c r="U83" s="9" t="e">
        <v>#REF!</v>
      </c>
      <c r="V83" t="e">
        <v>#REF!</v>
      </c>
      <c r="W83" t="e">
        <v>#REF!</v>
      </c>
      <c r="X83" t="e">
        <v>#REF!</v>
      </c>
    </row>
    <row r="84" spans="1:24" ht="15" hidden="1" customHeight="1" x14ac:dyDescent="0.25">
      <c r="A84" s="27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38"/>
      <c r="S84" s="9" t="e">
        <v>#REF!</v>
      </c>
      <c r="T84" s="9" t="e">
        <v>#REF!</v>
      </c>
      <c r="U84" s="9" t="e">
        <v>#REF!</v>
      </c>
      <c r="V84" t="e">
        <v>#REF!</v>
      </c>
      <c r="W84" t="e">
        <v>#REF!</v>
      </c>
      <c r="X84" t="e">
        <v>#REF!</v>
      </c>
    </row>
    <row r="85" spans="1:24" ht="15" hidden="1" customHeight="1" x14ac:dyDescent="0.25">
      <c r="A85" s="27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38"/>
      <c r="S85" s="9" t="e">
        <v>#REF!</v>
      </c>
      <c r="T85" s="9" t="e">
        <v>#REF!</v>
      </c>
      <c r="U85" s="9" t="e">
        <v>#REF!</v>
      </c>
      <c r="V85" t="e">
        <v>#REF!</v>
      </c>
      <c r="W85" t="e">
        <v>#REF!</v>
      </c>
      <c r="X85" t="e">
        <v>#REF!</v>
      </c>
    </row>
    <row r="86" spans="1:24" ht="15" hidden="1" customHeight="1" x14ac:dyDescent="0.25">
      <c r="A86" s="27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38"/>
      <c r="S86" s="9" t="e">
        <v>#REF!</v>
      </c>
      <c r="T86" s="9" t="e">
        <v>#REF!</v>
      </c>
      <c r="U86" s="9" t="e">
        <v>#REF!</v>
      </c>
      <c r="V86" t="e">
        <v>#REF!</v>
      </c>
      <c r="W86" t="e">
        <v>#REF!</v>
      </c>
      <c r="X86" t="e">
        <v>#REF!</v>
      </c>
    </row>
    <row r="87" spans="1:24" ht="15" hidden="1" customHeight="1" x14ac:dyDescent="0.25">
      <c r="A87" s="27"/>
      <c r="B87" s="4" t="s">
        <v>69</v>
      </c>
      <c r="C87" s="1"/>
      <c r="D87" s="10">
        <v>0</v>
      </c>
      <c r="E87" s="10">
        <v>157771.1</v>
      </c>
      <c r="F87" s="10">
        <v>157771.1</v>
      </c>
      <c r="G87" s="10">
        <v>100</v>
      </c>
      <c r="H87" s="10">
        <v>0</v>
      </c>
      <c r="I87" s="10">
        <v>0</v>
      </c>
      <c r="J87" s="10">
        <v>34157.279999999999</v>
      </c>
      <c r="K87" s="10">
        <v>34157.279999999999</v>
      </c>
      <c r="L87" s="10">
        <v>100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S87" s="10" t="e">
        <v>#REF!</v>
      </c>
      <c r="T87" s="10" t="e">
        <v>#REF!</v>
      </c>
      <c r="U87" s="10" t="e">
        <v>#REF!</v>
      </c>
      <c r="V87" t="e">
        <v>#REF!</v>
      </c>
      <c r="W87" t="e">
        <v>#REF!</v>
      </c>
      <c r="X87" t="e">
        <v>#REF!</v>
      </c>
    </row>
    <row r="88" spans="1:24" ht="15" hidden="1" customHeight="1" x14ac:dyDescent="0.25">
      <c r="A88" s="27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38"/>
      <c r="S88" s="9" t="e">
        <v>#REF!</v>
      </c>
      <c r="T88" s="9" t="e">
        <v>#REF!</v>
      </c>
      <c r="U88" s="9" t="e">
        <v>#REF!</v>
      </c>
      <c r="V88" t="e">
        <v>#REF!</v>
      </c>
      <c r="W88" t="e">
        <v>#REF!</v>
      </c>
      <c r="X88" t="e">
        <v>#REF!</v>
      </c>
    </row>
    <row r="89" spans="1:24" ht="15" hidden="1" customHeight="1" x14ac:dyDescent="0.25">
      <c r="A89" s="27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38"/>
      <c r="S89" s="9" t="e">
        <v>#REF!</v>
      </c>
      <c r="T89" s="9" t="e">
        <v>#REF!</v>
      </c>
      <c r="U89" s="9" t="e">
        <v>#REF!</v>
      </c>
      <c r="V89" t="e">
        <v>#REF!</v>
      </c>
      <c r="W89" t="e">
        <v>#REF!</v>
      </c>
      <c r="X89" t="e">
        <v>#REF!</v>
      </c>
    </row>
    <row r="90" spans="1:24" ht="15" hidden="1" customHeight="1" x14ac:dyDescent="0.25">
      <c r="A90" s="27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38"/>
      <c r="S90" s="9" t="e">
        <v>#REF!</v>
      </c>
      <c r="T90" s="9" t="e">
        <v>#REF!</v>
      </c>
      <c r="U90" s="9" t="e">
        <v>#REF!</v>
      </c>
      <c r="V90" t="e">
        <v>#REF!</v>
      </c>
      <c r="W90" t="e">
        <v>#REF!</v>
      </c>
      <c r="X90" t="e">
        <v>#REF!</v>
      </c>
    </row>
    <row r="91" spans="1:24" ht="15" hidden="1" customHeight="1" x14ac:dyDescent="0.25">
      <c r="A91" s="27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38"/>
      <c r="S91" s="9" t="e">
        <v>#REF!</v>
      </c>
      <c r="T91" s="9" t="e">
        <v>#REF!</v>
      </c>
      <c r="U91" s="9" t="e">
        <v>#REF!</v>
      </c>
      <c r="V91" t="e">
        <v>#REF!</v>
      </c>
      <c r="W91" t="e">
        <v>#REF!</v>
      </c>
      <c r="X91" t="e">
        <v>#REF!</v>
      </c>
    </row>
    <row r="92" spans="1:24" ht="15" hidden="1" customHeight="1" x14ac:dyDescent="0.25">
      <c r="A92" s="27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38"/>
      <c r="S92" s="9" t="e">
        <v>#REF!</v>
      </c>
      <c r="T92" s="9" t="e">
        <v>#REF!</v>
      </c>
      <c r="U92" s="9" t="e">
        <v>#REF!</v>
      </c>
      <c r="V92" t="e">
        <v>#REF!</v>
      </c>
      <c r="W92" t="e">
        <v>#REF!</v>
      </c>
      <c r="X92" t="e">
        <v>#REF!</v>
      </c>
    </row>
    <row r="93" spans="1:24" ht="15" hidden="1" customHeight="1" x14ac:dyDescent="0.25">
      <c r="A93" s="27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38"/>
      <c r="S93" s="9" t="e">
        <v>#REF!</v>
      </c>
      <c r="T93" s="9" t="e">
        <v>#REF!</v>
      </c>
      <c r="U93" s="9" t="e">
        <v>#REF!</v>
      </c>
      <c r="V93" t="e">
        <v>#REF!</v>
      </c>
      <c r="W93" t="e">
        <v>#REF!</v>
      </c>
      <c r="X93" t="e">
        <v>#REF!</v>
      </c>
    </row>
    <row r="94" spans="1:24" ht="15" hidden="1" customHeight="1" x14ac:dyDescent="0.25">
      <c r="A94" s="27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38"/>
      <c r="S94" s="9" t="e">
        <v>#REF!</v>
      </c>
      <c r="T94" s="9" t="e">
        <v>#REF!</v>
      </c>
      <c r="U94" s="9" t="e">
        <v>#REF!</v>
      </c>
      <c r="V94" t="e">
        <v>#REF!</v>
      </c>
      <c r="W94" t="e">
        <v>#REF!</v>
      </c>
      <c r="X94" t="e">
        <v>#REF!</v>
      </c>
    </row>
    <row r="95" spans="1:24" ht="15" hidden="1" customHeight="1" x14ac:dyDescent="0.25">
      <c r="A95" s="27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38"/>
      <c r="S95" s="9" t="e">
        <v>#REF!</v>
      </c>
      <c r="T95" s="9" t="e">
        <v>#REF!</v>
      </c>
      <c r="U95" s="9" t="e">
        <v>#REF!</v>
      </c>
      <c r="V95" t="e">
        <v>#REF!</v>
      </c>
      <c r="W95" t="e">
        <v>#REF!</v>
      </c>
      <c r="X95" t="e">
        <v>#REF!</v>
      </c>
    </row>
    <row r="96" spans="1:24" ht="15" hidden="1" customHeight="1" x14ac:dyDescent="0.25">
      <c r="A96" s="27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38"/>
      <c r="S96" s="9" t="e">
        <v>#REF!</v>
      </c>
      <c r="T96" s="9" t="e">
        <v>#REF!</v>
      </c>
      <c r="U96" s="9" t="e">
        <v>#REF!</v>
      </c>
      <c r="V96" t="e">
        <v>#REF!</v>
      </c>
      <c r="W96" t="e">
        <v>#REF!</v>
      </c>
      <c r="X96" t="e">
        <v>#REF!</v>
      </c>
    </row>
    <row r="97" spans="1:152" ht="15" hidden="1" customHeight="1" x14ac:dyDescent="0.25">
      <c r="A97" s="27">
        <v>8354</v>
      </c>
      <c r="B97" s="1" t="s">
        <v>70</v>
      </c>
      <c r="C97" s="1">
        <v>95</v>
      </c>
      <c r="D97" s="2">
        <v>0</v>
      </c>
      <c r="E97" s="146">
        <v>157771.1</v>
      </c>
      <c r="F97" s="146">
        <v>157771.1</v>
      </c>
      <c r="G97" s="2">
        <v>100</v>
      </c>
      <c r="H97" s="2">
        <v>0</v>
      </c>
      <c r="I97" s="2">
        <v>0</v>
      </c>
      <c r="J97" s="2">
        <v>34157.279999999999</v>
      </c>
      <c r="K97" s="2">
        <v>34157.279999999999</v>
      </c>
      <c r="L97" s="2">
        <v>100</v>
      </c>
      <c r="M97" s="2">
        <v>0</v>
      </c>
      <c r="N97" s="2">
        <v>0</v>
      </c>
      <c r="O97" s="2">
        <v>0</v>
      </c>
      <c r="P97" s="138"/>
      <c r="S97" s="9" t="e">
        <v>#REF!</v>
      </c>
      <c r="T97" s="9" t="e">
        <v>#REF!</v>
      </c>
      <c r="U97" s="9" t="e">
        <v>#REF!</v>
      </c>
      <c r="V97" t="e">
        <v>#REF!</v>
      </c>
      <c r="W97" t="e">
        <v>#REF!</v>
      </c>
      <c r="X97" t="e">
        <v>#REF!</v>
      </c>
    </row>
    <row r="98" spans="1:152" ht="15" hidden="1" customHeight="1" x14ac:dyDescent="0.25">
      <c r="A98" s="27"/>
      <c r="B98" s="1"/>
      <c r="C98" s="1">
        <v>0</v>
      </c>
      <c r="D98" s="2">
        <v>0</v>
      </c>
      <c r="E98" s="2">
        <v>0</v>
      </c>
      <c r="F98" s="2">
        <v>0</v>
      </c>
      <c r="G98" s="2" t="e">
        <v>#DIV/0!</v>
      </c>
      <c r="H98" s="2">
        <v>0</v>
      </c>
      <c r="I98" s="2">
        <v>0</v>
      </c>
      <c r="J98" s="2">
        <v>0</v>
      </c>
      <c r="K98" s="2">
        <v>0</v>
      </c>
      <c r="L98" s="2" t="e">
        <v>#DIV/0!</v>
      </c>
      <c r="M98" s="2">
        <v>0</v>
      </c>
      <c r="N98" s="2">
        <v>0</v>
      </c>
      <c r="O98" s="2">
        <v>0</v>
      </c>
      <c r="P98" s="138"/>
      <c r="S98" s="9" t="e">
        <v>#REF!</v>
      </c>
      <c r="T98" s="9" t="e">
        <v>#REF!</v>
      </c>
      <c r="U98" s="9" t="e">
        <v>#REF!</v>
      </c>
      <c r="V98" t="e">
        <v>#REF!</v>
      </c>
      <c r="W98" t="e">
        <v>#REF!</v>
      </c>
      <c r="X98" t="e">
        <v>#REF!</v>
      </c>
    </row>
    <row r="99" spans="1:152" ht="15" hidden="1" customHeight="1" x14ac:dyDescent="0.25">
      <c r="A99" s="27"/>
      <c r="B99" s="4" t="s">
        <v>19</v>
      </c>
      <c r="C99" s="1"/>
      <c r="D99" s="10">
        <v>0</v>
      </c>
      <c r="E99" s="10">
        <v>157771.1</v>
      </c>
      <c r="F99" s="10">
        <v>157771.1</v>
      </c>
      <c r="G99" s="10">
        <v>100</v>
      </c>
      <c r="H99" s="10">
        <v>0</v>
      </c>
      <c r="I99" s="10">
        <v>0</v>
      </c>
      <c r="J99" s="10">
        <v>34157.279999999999</v>
      </c>
      <c r="K99" s="10">
        <v>34157.279999999999</v>
      </c>
      <c r="L99" s="10">
        <v>100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S99" s="10" t="e">
        <v>#REF!</v>
      </c>
      <c r="T99" s="10" t="e">
        <v>#REF!</v>
      </c>
      <c r="U99" s="10" t="e">
        <v>#REF!</v>
      </c>
      <c r="V99" t="e">
        <v>#REF!</v>
      </c>
      <c r="W99" t="e">
        <v>#REF!</v>
      </c>
      <c r="X99" t="e">
        <v>#REF!</v>
      </c>
    </row>
    <row r="100" spans="1:152" ht="15" hidden="1" customHeight="1" x14ac:dyDescent="0.25">
      <c r="A100" s="28"/>
      <c r="B100" s="5" t="s">
        <v>13</v>
      </c>
      <c r="C100" s="3"/>
      <c r="D100" s="30"/>
      <c r="E100" s="30"/>
      <c r="F100" s="30"/>
      <c r="G100" s="30" t="e">
        <v>#DIV/0!</v>
      </c>
      <c r="H100" s="30"/>
      <c r="I100" s="30"/>
      <c r="J100" s="30"/>
      <c r="K100" s="30"/>
      <c r="L100" s="30" t="e">
        <v>#DIV/0!</v>
      </c>
      <c r="M100" s="30"/>
      <c r="N100" s="30"/>
      <c r="O100" s="30"/>
      <c r="P100" s="138"/>
      <c r="S100" s="9" t="e">
        <v>#REF!</v>
      </c>
      <c r="T100" s="9" t="e">
        <v>#REF!</v>
      </c>
      <c r="U100" s="9" t="e">
        <v>#REF!</v>
      </c>
      <c r="V100" t="e">
        <v>#REF!</v>
      </c>
      <c r="W100" t="e">
        <v>#REF!</v>
      </c>
      <c r="X100" t="e">
        <v>#REF!</v>
      </c>
    </row>
    <row r="101" spans="1:152" s="6" customFormat="1" ht="15" hidden="1" customHeight="1" x14ac:dyDescent="0.25">
      <c r="A101" s="27"/>
      <c r="B101" s="4" t="s">
        <v>11</v>
      </c>
      <c r="C101" s="1"/>
      <c r="D101" s="10">
        <v>0</v>
      </c>
      <c r="E101" s="10">
        <v>0</v>
      </c>
      <c r="F101" s="10">
        <v>0</v>
      </c>
      <c r="G101" s="10" t="e">
        <v>#DIV/0!</v>
      </c>
      <c r="H101" s="10">
        <v>0</v>
      </c>
      <c r="I101" s="10">
        <v>0</v>
      </c>
      <c r="J101" s="10">
        <v>0</v>
      </c>
      <c r="K101" s="10">
        <v>0</v>
      </c>
      <c r="L101" s="10" t="e">
        <v>#DIV/0!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S101" s="10" t="e">
        <v>#REF!</v>
      </c>
      <c r="T101" s="10" t="e">
        <v>#REF!</v>
      </c>
      <c r="U101" s="10" t="e">
        <v>#REF!</v>
      </c>
      <c r="V101" s="6">
        <v>0</v>
      </c>
      <c r="W101" s="6">
        <v>0</v>
      </c>
      <c r="X101" s="6">
        <v>0</v>
      </c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</row>
    <row r="102" spans="1:152" s="24" customFormat="1" ht="15" hidden="1" customHeight="1" x14ac:dyDescent="0.25">
      <c r="A102" s="29"/>
      <c r="B102" s="22"/>
      <c r="C102" s="2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9" t="e">
        <v>#REF!</v>
      </c>
      <c r="T102" s="9" t="e">
        <v>#REF!</v>
      </c>
      <c r="U102" s="9" t="e">
        <v>#REF!</v>
      </c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</row>
    <row r="103" spans="1:152" s="24" customFormat="1" ht="15" hidden="1" customHeight="1" x14ac:dyDescent="0.25">
      <c r="A103" s="29"/>
      <c r="B103" s="22"/>
      <c r="C103" s="2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9" t="e">
        <v>#REF!</v>
      </c>
      <c r="T103" s="9" t="e">
        <v>#REF!</v>
      </c>
      <c r="U103" s="9" t="e">
        <v>#REF!</v>
      </c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</row>
    <row r="104" spans="1:152" s="24" customFormat="1" ht="15" hidden="1" customHeight="1" x14ac:dyDescent="0.25">
      <c r="A104" s="29"/>
      <c r="B104" s="22"/>
      <c r="C104" s="2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9" t="e">
        <v>#REF!</v>
      </c>
      <c r="T104" s="9" t="e">
        <v>#REF!</v>
      </c>
      <c r="U104" s="9" t="e">
        <v>#REF!</v>
      </c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</row>
    <row r="105" spans="1:152" s="24" customFormat="1" ht="15" hidden="1" customHeight="1" x14ac:dyDescent="0.25">
      <c r="A105" s="29"/>
      <c r="B105" s="22"/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S105" s="9" t="e">
        <v>#REF!</v>
      </c>
      <c r="T105" s="9" t="e">
        <v>#REF!</v>
      </c>
      <c r="U105" s="9" t="e">
        <v>#REF!</v>
      </c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</row>
    <row r="106" spans="1:152" s="24" customFormat="1" ht="15" hidden="1" customHeight="1" x14ac:dyDescent="0.25">
      <c r="A106" s="29"/>
      <c r="B106" s="22"/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S106" s="9" t="e">
        <v>#REF!</v>
      </c>
      <c r="T106" s="9" t="e">
        <v>#REF!</v>
      </c>
      <c r="U106" s="9" t="e">
        <v>#REF!</v>
      </c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</row>
    <row r="107" spans="1:152" s="24" customFormat="1" ht="15" hidden="1" customHeight="1" x14ac:dyDescent="0.25">
      <c r="A107" s="29"/>
      <c r="B107" s="22"/>
      <c r="C107" s="2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S107" s="9" t="e">
        <v>#REF!</v>
      </c>
      <c r="T107" s="9" t="e">
        <v>#REF!</v>
      </c>
      <c r="U107" s="9" t="e">
        <v>#REF!</v>
      </c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</row>
    <row r="108" spans="1:152" s="24" customFormat="1" ht="15" hidden="1" customHeight="1" x14ac:dyDescent="0.25">
      <c r="A108" s="29"/>
      <c r="B108" s="22"/>
      <c r="C108" s="2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S108" s="9" t="e">
        <v>#REF!</v>
      </c>
      <c r="T108" s="9" t="e">
        <v>#REF!</v>
      </c>
      <c r="U108" s="9" t="e">
        <v>#REF!</v>
      </c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</row>
    <row r="109" spans="1:152" s="24" customFormat="1" ht="15" hidden="1" customHeight="1" x14ac:dyDescent="0.25">
      <c r="A109" s="29"/>
      <c r="B109" s="22"/>
      <c r="C109" s="2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S109" s="9" t="e">
        <v>#REF!</v>
      </c>
      <c r="T109" s="9" t="e">
        <v>#REF!</v>
      </c>
      <c r="U109" s="9" t="e">
        <v>#REF!</v>
      </c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</row>
    <row r="110" spans="1:152" s="24" customFormat="1" ht="15" hidden="1" customHeight="1" x14ac:dyDescent="0.25">
      <c r="A110" s="29"/>
      <c r="B110" s="22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S110" s="9" t="e">
        <v>#REF!</v>
      </c>
      <c r="T110" s="9" t="e">
        <v>#REF!</v>
      </c>
      <c r="U110" s="9" t="e">
        <v>#REF!</v>
      </c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</row>
    <row r="111" spans="1:152" s="24" customFormat="1" ht="15" hidden="1" customHeight="1" x14ac:dyDescent="0.25">
      <c r="A111" s="29"/>
      <c r="B111" s="22"/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S111" s="9" t="e">
        <v>#REF!</v>
      </c>
      <c r="T111" s="9" t="e">
        <v>#REF!</v>
      </c>
      <c r="U111" s="9" t="e">
        <v>#REF!</v>
      </c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</row>
    <row r="112" spans="1:152" s="24" customFormat="1" ht="15" hidden="1" customHeight="1" x14ac:dyDescent="0.25">
      <c r="A112" s="29"/>
      <c r="B112" s="22"/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S112" s="9" t="e">
        <v>#REF!</v>
      </c>
      <c r="T112" s="9" t="e">
        <v>#REF!</v>
      </c>
      <c r="U112" s="9" t="e">
        <v>#REF!</v>
      </c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</row>
    <row r="113" spans="1:152" s="24" customFormat="1" ht="15" hidden="1" customHeight="1" x14ac:dyDescent="0.25">
      <c r="A113" s="29"/>
      <c r="B113" s="22"/>
      <c r="C113" s="2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S113" s="9" t="e">
        <v>#REF!</v>
      </c>
      <c r="T113" s="9" t="e">
        <v>#REF!</v>
      </c>
      <c r="U113" s="9" t="e">
        <v>#REF!</v>
      </c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</row>
    <row r="114" spans="1:152" s="24" customFormat="1" ht="15" hidden="1" customHeight="1" x14ac:dyDescent="0.25">
      <c r="A114" s="29"/>
      <c r="B114" s="22"/>
      <c r="C114" s="2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S114" s="9" t="e">
        <v>#REF!</v>
      </c>
      <c r="T114" s="9" t="e">
        <v>#REF!</v>
      </c>
      <c r="U114" s="9" t="e">
        <v>#REF!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</row>
    <row r="115" spans="1:152" s="24" customFormat="1" ht="15" hidden="1" customHeight="1" x14ac:dyDescent="0.25">
      <c r="A115" s="29"/>
      <c r="B115" s="22"/>
      <c r="C115" s="2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S115" s="9" t="e">
        <v>#REF!</v>
      </c>
      <c r="T115" s="9" t="e">
        <v>#REF!</v>
      </c>
      <c r="U115" s="9" t="e">
        <v>#REF!</v>
      </c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</row>
    <row r="116" spans="1:152" s="24" customFormat="1" ht="15" hidden="1" customHeight="1" x14ac:dyDescent="0.25">
      <c r="A116" s="29"/>
      <c r="B116" s="22"/>
      <c r="C116" s="2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S116" s="9" t="e">
        <v>#REF!</v>
      </c>
      <c r="T116" s="9" t="e">
        <v>#REF!</v>
      </c>
      <c r="U116" s="9" t="e">
        <v>#REF!</v>
      </c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</row>
    <row r="117" spans="1:152" s="24" customFormat="1" ht="15" hidden="1" customHeight="1" x14ac:dyDescent="0.25">
      <c r="A117" s="29"/>
      <c r="B117" s="22"/>
      <c r="C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S117" s="9" t="e">
        <v>#REF!</v>
      </c>
      <c r="T117" s="9" t="e">
        <v>#REF!</v>
      </c>
      <c r="U117" s="9" t="e">
        <v>#REF!</v>
      </c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</row>
    <row r="118" spans="1:152" s="24" customFormat="1" ht="15" hidden="1" customHeight="1" x14ac:dyDescent="0.25">
      <c r="A118" s="29"/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S118" s="9" t="e">
        <v>#REF!</v>
      </c>
      <c r="T118" s="9" t="e">
        <v>#REF!</v>
      </c>
      <c r="U118" s="9" t="e">
        <v>#REF!</v>
      </c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</row>
    <row r="119" spans="1:152" s="24" customFormat="1" ht="15" hidden="1" customHeight="1" x14ac:dyDescent="0.25">
      <c r="A119" s="29"/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S119" s="9" t="e">
        <v>#REF!</v>
      </c>
      <c r="T119" s="9" t="e">
        <v>#REF!</v>
      </c>
      <c r="U119" s="9" t="e">
        <v>#REF!</v>
      </c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</row>
    <row r="120" spans="1:152" s="24" customFormat="1" ht="15" hidden="1" customHeight="1" x14ac:dyDescent="0.25">
      <c r="A120" s="29"/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S120" s="9" t="e">
        <v>#REF!</v>
      </c>
      <c r="T120" s="9" t="e">
        <v>#REF!</v>
      </c>
      <c r="U120" s="9" t="e">
        <v>#REF!</v>
      </c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</row>
    <row r="121" spans="1:152" s="24" customFormat="1" ht="15" hidden="1" customHeight="1" x14ac:dyDescent="0.25">
      <c r="A121" s="29"/>
      <c r="B121" s="22"/>
      <c r="C121" s="2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S121" s="9" t="e">
        <v>#REF!</v>
      </c>
      <c r="T121" s="9" t="e">
        <v>#REF!</v>
      </c>
      <c r="U121" s="9" t="e">
        <v>#REF!</v>
      </c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</row>
    <row r="122" spans="1:152" s="24" customFormat="1" ht="15" hidden="1" customHeight="1" x14ac:dyDescent="0.25">
      <c r="A122" s="29"/>
      <c r="B122" s="22"/>
      <c r="C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S122" s="9" t="e">
        <v>#REF!</v>
      </c>
      <c r="T122" s="9" t="e">
        <v>#REF!</v>
      </c>
      <c r="U122" s="9" t="e">
        <v>#REF!</v>
      </c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</row>
    <row r="123" spans="1:152" s="24" customFormat="1" ht="15" hidden="1" customHeight="1" x14ac:dyDescent="0.25">
      <c r="A123" s="29"/>
      <c r="B123" s="22"/>
      <c r="C123" s="2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S123" s="9" t="e">
        <v>#REF!</v>
      </c>
      <c r="T123" s="9" t="e">
        <v>#REF!</v>
      </c>
      <c r="U123" s="9" t="e">
        <v>#REF!</v>
      </c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</row>
    <row r="124" spans="1:152" s="24" customFormat="1" ht="15" hidden="1" customHeight="1" x14ac:dyDescent="0.25">
      <c r="A124" s="29"/>
      <c r="B124" s="22"/>
      <c r="C124" s="2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S124" s="9" t="e">
        <v>#REF!</v>
      </c>
      <c r="T124" s="9" t="e">
        <v>#REF!</v>
      </c>
      <c r="U124" s="9" t="e">
        <v>#REF!</v>
      </c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</row>
    <row r="125" spans="1:152" s="24" customFormat="1" ht="15" hidden="1" customHeight="1" x14ac:dyDescent="0.25">
      <c r="A125" s="29"/>
      <c r="B125" s="22"/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S125" s="9" t="e">
        <v>#REF!</v>
      </c>
      <c r="T125" s="9" t="e">
        <v>#REF!</v>
      </c>
      <c r="U125" s="9" t="e">
        <v>#REF!</v>
      </c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</row>
    <row r="126" spans="1:152" s="24" customFormat="1" ht="15" hidden="1" customHeight="1" x14ac:dyDescent="0.25">
      <c r="A126" s="29"/>
      <c r="B126" s="22"/>
      <c r="C126" s="2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S126" s="9" t="e">
        <v>#REF!</v>
      </c>
      <c r="T126" s="9" t="e">
        <v>#REF!</v>
      </c>
      <c r="U126" s="9" t="e">
        <v>#REF!</v>
      </c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</row>
    <row r="127" spans="1:152" s="24" customFormat="1" ht="15" hidden="1" customHeight="1" x14ac:dyDescent="0.25">
      <c r="A127" s="29"/>
      <c r="B127" s="22"/>
      <c r="C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S127" s="9" t="e">
        <v>#REF!</v>
      </c>
      <c r="T127" s="9" t="e">
        <v>#REF!</v>
      </c>
      <c r="U127" s="9" t="e">
        <v>#REF!</v>
      </c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</row>
    <row r="128" spans="1:152" s="24" customFormat="1" ht="15" hidden="1" customHeight="1" x14ac:dyDescent="0.25">
      <c r="A128" s="29"/>
      <c r="B128" s="22"/>
      <c r="C128" s="2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S128" s="9" t="e">
        <v>#REF!</v>
      </c>
      <c r="T128" s="9" t="e">
        <v>#REF!</v>
      </c>
      <c r="U128" s="9" t="e">
        <v>#REF!</v>
      </c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</row>
    <row r="129" spans="1:152" s="24" customFormat="1" ht="15" hidden="1" customHeight="1" x14ac:dyDescent="0.25">
      <c r="A129" s="29"/>
      <c r="B129" s="22"/>
      <c r="C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S129" s="9" t="e">
        <v>#REF!</v>
      </c>
      <c r="T129" s="9" t="e">
        <v>#REF!</v>
      </c>
      <c r="U129" s="9" t="e">
        <v>#REF!</v>
      </c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</row>
    <row r="130" spans="1:152" s="24" customFormat="1" ht="15" hidden="1" customHeight="1" x14ac:dyDescent="0.25">
      <c r="A130" s="29"/>
      <c r="B130" s="22"/>
      <c r="C130" s="2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S130" s="9" t="e">
        <v>#REF!</v>
      </c>
      <c r="T130" s="9" t="e">
        <v>#REF!</v>
      </c>
      <c r="U130" s="9" t="e">
        <v>#REF!</v>
      </c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</row>
    <row r="131" spans="1:152" s="24" customFormat="1" ht="15" hidden="1" customHeight="1" x14ac:dyDescent="0.25">
      <c r="A131" s="29"/>
      <c r="B131" s="22"/>
      <c r="C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S131" s="9" t="e">
        <v>#REF!</v>
      </c>
      <c r="T131" s="9" t="e">
        <v>#REF!</v>
      </c>
      <c r="U131" s="9" t="e">
        <v>#REF!</v>
      </c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</row>
    <row r="132" spans="1:152" s="24" customFormat="1" ht="15" hidden="1" customHeight="1" x14ac:dyDescent="0.25">
      <c r="A132" s="29"/>
      <c r="B132" s="22"/>
      <c r="C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S132" s="9" t="e">
        <v>#REF!</v>
      </c>
      <c r="T132" s="9" t="e">
        <v>#REF!</v>
      </c>
      <c r="U132" s="9" t="e">
        <v>#REF!</v>
      </c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</row>
    <row r="133" spans="1:152" s="24" customFormat="1" ht="15" hidden="1" customHeight="1" x14ac:dyDescent="0.25">
      <c r="A133" s="29"/>
      <c r="B133" s="22"/>
      <c r="C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S133" s="9" t="e">
        <v>#REF!</v>
      </c>
      <c r="T133" s="9" t="e">
        <v>#REF!</v>
      </c>
      <c r="U133" s="9" t="e">
        <v>#REF!</v>
      </c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</row>
    <row r="134" spans="1:152" s="24" customFormat="1" ht="15" hidden="1" customHeight="1" x14ac:dyDescent="0.25">
      <c r="A134" s="29"/>
      <c r="B134" s="22"/>
      <c r="C134" s="2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S134" s="9" t="e">
        <v>#REF!</v>
      </c>
      <c r="T134" s="9" t="e">
        <v>#REF!</v>
      </c>
      <c r="U134" s="9" t="e">
        <v>#REF!</v>
      </c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</row>
    <row r="135" spans="1:152" s="24" customFormat="1" ht="15" hidden="1" customHeight="1" x14ac:dyDescent="0.25">
      <c r="A135" s="29"/>
      <c r="B135" s="22"/>
      <c r="C135" s="2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S135" s="9" t="e">
        <v>#REF!</v>
      </c>
      <c r="T135" s="9" t="e">
        <v>#REF!</v>
      </c>
      <c r="U135" s="9" t="e">
        <v>#REF!</v>
      </c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</row>
    <row r="136" spans="1:152" s="6" customFormat="1" ht="15" hidden="1" customHeight="1" x14ac:dyDescent="0.25">
      <c r="A136" s="27"/>
      <c r="B136" s="4" t="s">
        <v>12</v>
      </c>
      <c r="C136" s="1"/>
      <c r="D136" s="10">
        <v>0</v>
      </c>
      <c r="E136" s="10">
        <v>0</v>
      </c>
      <c r="F136" s="10">
        <v>0</v>
      </c>
      <c r="G136" s="10" t="e">
        <v>#DIV/0!</v>
      </c>
      <c r="H136" s="10">
        <v>0</v>
      </c>
      <c r="I136" s="10">
        <v>0</v>
      </c>
      <c r="J136" s="10">
        <v>0</v>
      </c>
      <c r="K136" s="10">
        <v>0</v>
      </c>
      <c r="L136" s="10" t="e">
        <v>#DIV/0!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S136" s="10">
        <v>0</v>
      </c>
      <c r="T136" s="10">
        <v>0</v>
      </c>
      <c r="U136" s="10">
        <v>0</v>
      </c>
      <c r="V136" s="6">
        <v>0</v>
      </c>
      <c r="W136" s="6">
        <v>0</v>
      </c>
      <c r="X136" s="6">
        <v>0</v>
      </c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</row>
    <row r="137" spans="1:152" ht="15" hidden="1" customHeight="1" x14ac:dyDescent="0.25">
      <c r="A137" s="27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S137" s="2"/>
      <c r="T137" s="2"/>
      <c r="U137" s="2"/>
    </row>
    <row r="138" spans="1:152" ht="15" hidden="1" customHeight="1" x14ac:dyDescent="0.25">
      <c r="A138" s="27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S138" s="2"/>
      <c r="T138" s="2"/>
      <c r="U138" s="2"/>
    </row>
    <row r="139" spans="1:152" ht="15" hidden="1" customHeight="1" x14ac:dyDescent="0.25">
      <c r="A139" s="27"/>
      <c r="B139" s="4" t="s">
        <v>71</v>
      </c>
      <c r="C139" s="1"/>
      <c r="D139" s="10">
        <v>0</v>
      </c>
      <c r="E139" s="10">
        <v>37509.21</v>
      </c>
      <c r="F139" s="10">
        <v>37509.21</v>
      </c>
      <c r="G139" s="10">
        <v>100</v>
      </c>
      <c r="H139" s="10">
        <v>0</v>
      </c>
      <c r="I139" s="10">
        <v>0</v>
      </c>
      <c r="J139" s="10">
        <v>8189.989999999998</v>
      </c>
      <c r="K139" s="10">
        <v>8189.989999999998</v>
      </c>
      <c r="L139" s="10">
        <v>100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S139" s="10" t="e">
        <v>#REF!</v>
      </c>
      <c r="T139" s="10" t="e">
        <v>#REF!</v>
      </c>
      <c r="U139" s="10" t="e">
        <v>#REF!</v>
      </c>
      <c r="V139" t="e">
        <v>#REF!</v>
      </c>
      <c r="W139" t="e">
        <v>#REF!</v>
      </c>
      <c r="X139" t="e">
        <v>#REF!</v>
      </c>
    </row>
    <row r="140" spans="1:152" ht="15" hidden="1" customHeight="1" x14ac:dyDescent="0.25">
      <c r="A140" s="27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38"/>
      <c r="S140" s="9" t="e">
        <v>#REF!</v>
      </c>
      <c r="T140" s="9" t="e">
        <v>#REF!</v>
      </c>
      <c r="U140" s="9" t="e">
        <v>#REF!</v>
      </c>
      <c r="V140" t="e">
        <v>#REF!</v>
      </c>
      <c r="W140" t="e">
        <v>#REF!</v>
      </c>
      <c r="X140" t="e">
        <v>#REF!</v>
      </c>
    </row>
    <row r="141" spans="1:152" ht="15" hidden="1" customHeight="1" x14ac:dyDescent="0.25">
      <c r="A141" s="27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38"/>
      <c r="S141" s="9" t="e">
        <v>#REF!</v>
      </c>
      <c r="T141" s="9" t="e">
        <v>#REF!</v>
      </c>
      <c r="U141" s="9" t="e">
        <v>#REF!</v>
      </c>
      <c r="V141" t="e">
        <v>#REF!</v>
      </c>
      <c r="W141" t="e">
        <v>#REF!</v>
      </c>
      <c r="X141" t="e">
        <v>#REF!</v>
      </c>
    </row>
    <row r="142" spans="1:152" ht="15" hidden="1" customHeight="1" x14ac:dyDescent="0.25">
      <c r="A142" s="27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38"/>
      <c r="S142" s="9" t="e">
        <v>#REF!</v>
      </c>
      <c r="T142" s="9" t="e">
        <v>#REF!</v>
      </c>
      <c r="U142" s="9" t="e">
        <v>#REF!</v>
      </c>
      <c r="V142" t="e">
        <v>#REF!</v>
      </c>
      <c r="W142" t="e">
        <v>#REF!</v>
      </c>
      <c r="X142" t="e">
        <v>#REF!</v>
      </c>
    </row>
    <row r="143" spans="1:152" ht="15" hidden="1" customHeight="1" x14ac:dyDescent="0.25">
      <c r="A143" s="27">
        <v>11381</v>
      </c>
      <c r="B143" s="1" t="s">
        <v>72</v>
      </c>
      <c r="C143" s="1">
        <v>86</v>
      </c>
      <c r="D143" s="2">
        <v>0</v>
      </c>
      <c r="E143" s="2">
        <v>37509.21</v>
      </c>
      <c r="F143" s="2">
        <v>37509.21</v>
      </c>
      <c r="G143" s="2">
        <v>100</v>
      </c>
      <c r="H143" s="2">
        <v>0</v>
      </c>
      <c r="I143" s="2">
        <v>0</v>
      </c>
      <c r="J143" s="2">
        <v>8189.989999999998</v>
      </c>
      <c r="K143" s="2">
        <v>8189.989999999998</v>
      </c>
      <c r="L143" s="2">
        <v>100</v>
      </c>
      <c r="M143" s="2">
        <v>0</v>
      </c>
      <c r="N143" s="2">
        <v>0</v>
      </c>
      <c r="O143" s="2">
        <v>0</v>
      </c>
      <c r="P143" s="138"/>
      <c r="S143" s="9" t="e">
        <v>#REF!</v>
      </c>
      <c r="T143" s="9" t="e">
        <v>#REF!</v>
      </c>
      <c r="U143" s="9" t="e">
        <v>#REF!</v>
      </c>
      <c r="V143" t="e">
        <v>#REF!</v>
      </c>
      <c r="W143" t="e">
        <v>#REF!</v>
      </c>
      <c r="X143" t="e">
        <v>#REF!</v>
      </c>
    </row>
    <row r="144" spans="1:152" ht="15" hidden="1" customHeight="1" x14ac:dyDescent="0.25">
      <c r="A144" s="27"/>
      <c r="B144" s="4" t="s">
        <v>2</v>
      </c>
      <c r="C144" s="1"/>
      <c r="D144" s="32">
        <v>0</v>
      </c>
      <c r="E144" s="32">
        <v>0</v>
      </c>
      <c r="F144" s="32">
        <v>0</v>
      </c>
      <c r="G144" s="32" t="e">
        <v>#DIV/0!</v>
      </c>
      <c r="H144" s="32">
        <v>0</v>
      </c>
      <c r="I144" s="32">
        <v>0</v>
      </c>
      <c r="J144" s="32">
        <v>0</v>
      </c>
      <c r="K144" s="32">
        <v>0</v>
      </c>
      <c r="L144" s="32" t="e">
        <v>#DIV/0!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S144" s="32" t="e">
        <v>#REF!</v>
      </c>
      <c r="T144" s="32" t="e">
        <v>#REF!</v>
      </c>
      <c r="U144" s="32" t="e">
        <v>#REF!</v>
      </c>
      <c r="V144">
        <v>0</v>
      </c>
      <c r="W144">
        <v>0</v>
      </c>
      <c r="X144">
        <v>0</v>
      </c>
    </row>
    <row r="145" spans="1:24" ht="15" hidden="1" customHeight="1" x14ac:dyDescent="0.25">
      <c r="A145" s="27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S145" s="9" t="e">
        <v>#REF!</v>
      </c>
      <c r="T145" s="9" t="e">
        <v>#REF!</v>
      </c>
      <c r="U145" s="9" t="e">
        <v>#REF!</v>
      </c>
    </row>
    <row r="146" spans="1:24" ht="15" hidden="1" customHeight="1" x14ac:dyDescent="0.25">
      <c r="A146" s="27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S146" s="9" t="e">
        <v>#REF!</v>
      </c>
      <c r="T146" s="9" t="e">
        <v>#REF!</v>
      </c>
      <c r="U146" s="9" t="e">
        <v>#REF!</v>
      </c>
    </row>
    <row r="147" spans="1:24" ht="15" hidden="1" customHeight="1" x14ac:dyDescent="0.25">
      <c r="A147" s="27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S147" s="9" t="e">
        <v>#REF!</v>
      </c>
      <c r="T147" s="9" t="e">
        <v>#REF!</v>
      </c>
      <c r="U147" s="9" t="e">
        <v>#REF!</v>
      </c>
    </row>
    <row r="148" spans="1:24" ht="15" hidden="1" customHeight="1" x14ac:dyDescent="0.25">
      <c r="A148" s="27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S148" s="9" t="e">
        <v>#REF!</v>
      </c>
      <c r="T148" s="9" t="e">
        <v>#REF!</v>
      </c>
      <c r="U148" s="9" t="e">
        <v>#REF!</v>
      </c>
    </row>
    <row r="149" spans="1:24" ht="15" hidden="1" customHeight="1" x14ac:dyDescent="0.25">
      <c r="A149" s="27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S149" s="9" t="e">
        <v>#REF!</v>
      </c>
      <c r="T149" s="9" t="e">
        <v>#REF!</v>
      </c>
      <c r="U149" s="9" t="e">
        <v>#REF!</v>
      </c>
    </row>
    <row r="150" spans="1:24" ht="15" hidden="1" customHeight="1" x14ac:dyDescent="0.25">
      <c r="A150" s="27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S150" s="9" t="e">
        <v>#REF!</v>
      </c>
      <c r="T150" s="9" t="e">
        <v>#REF!</v>
      </c>
      <c r="U150" s="9" t="e">
        <v>#REF!</v>
      </c>
    </row>
    <row r="151" spans="1:24" ht="15" hidden="1" customHeight="1" x14ac:dyDescent="0.25">
      <c r="A151" s="27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S151" s="9" t="e">
        <v>#REF!</v>
      </c>
      <c r="T151" s="9" t="e">
        <v>#REF!</v>
      </c>
      <c r="U151" s="9" t="e">
        <v>#REF!</v>
      </c>
    </row>
    <row r="152" spans="1:24" ht="15" hidden="1" customHeight="1" x14ac:dyDescent="0.25">
      <c r="A152" s="27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S152" s="9" t="e">
        <v>#REF!</v>
      </c>
      <c r="T152" s="9" t="e">
        <v>#REF!</v>
      </c>
      <c r="U152" s="9" t="e">
        <v>#REF!</v>
      </c>
    </row>
    <row r="153" spans="1:24" ht="15" hidden="1" customHeight="1" x14ac:dyDescent="0.25">
      <c r="A153" s="27"/>
      <c r="B153" s="4" t="s">
        <v>18</v>
      </c>
      <c r="C153" s="1"/>
      <c r="D153" s="10">
        <v>0</v>
      </c>
      <c r="E153" s="10">
        <v>0</v>
      </c>
      <c r="F153" s="10">
        <v>0</v>
      </c>
      <c r="G153" s="10" t="e">
        <v>#DIV/0!</v>
      </c>
      <c r="H153" s="10">
        <v>0</v>
      </c>
      <c r="I153" s="10">
        <v>0</v>
      </c>
      <c r="J153" s="10">
        <v>0</v>
      </c>
      <c r="K153" s="10">
        <v>0</v>
      </c>
      <c r="L153" s="10" t="e">
        <v>#DIV/0!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S153" s="10" t="e">
        <v>#REF!</v>
      </c>
      <c r="T153" s="10" t="e">
        <v>#REF!</v>
      </c>
      <c r="U153" s="10" t="e">
        <v>#REF!</v>
      </c>
      <c r="V153" t="e">
        <v>#REF!</v>
      </c>
      <c r="W153" t="e">
        <v>#REF!</v>
      </c>
      <c r="X153" t="e">
        <v>#REF!</v>
      </c>
    </row>
    <row r="154" spans="1:24" ht="15" hidden="1" customHeight="1" x14ac:dyDescent="0.25">
      <c r="A154" s="27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38"/>
      <c r="S154" s="9" t="e">
        <v>#REF!</v>
      </c>
      <c r="T154" s="9" t="e">
        <v>#REF!</v>
      </c>
      <c r="U154" s="9" t="e">
        <v>#REF!</v>
      </c>
      <c r="V154" t="e">
        <v>#REF!</v>
      </c>
      <c r="W154" t="e">
        <v>#REF!</v>
      </c>
      <c r="X154" t="e">
        <v>#REF!</v>
      </c>
    </row>
    <row r="155" spans="1:24" ht="15" hidden="1" customHeight="1" x14ac:dyDescent="0.25">
      <c r="A155" s="27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38"/>
      <c r="S155" s="9" t="e">
        <v>#REF!</v>
      </c>
      <c r="T155" s="9" t="e">
        <v>#REF!</v>
      </c>
      <c r="U155" s="9" t="e">
        <v>#REF!</v>
      </c>
      <c r="V155" t="e">
        <v>#REF!</v>
      </c>
      <c r="W155" t="e">
        <v>#REF!</v>
      </c>
      <c r="X155" t="e">
        <v>#REF!</v>
      </c>
    </row>
    <row r="156" spans="1:24" ht="15" hidden="1" customHeight="1" x14ac:dyDescent="0.25">
      <c r="A156" s="27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38"/>
      <c r="S156" s="9" t="e">
        <v>#REF!</v>
      </c>
      <c r="T156" s="9" t="e">
        <v>#REF!</v>
      </c>
      <c r="U156" s="9" t="e">
        <v>#REF!</v>
      </c>
      <c r="V156" t="e">
        <v>#REF!</v>
      </c>
      <c r="W156" t="e">
        <v>#REF!</v>
      </c>
      <c r="X156" t="e">
        <v>#REF!</v>
      </c>
    </row>
    <row r="157" spans="1:24" ht="15" hidden="1" customHeight="1" x14ac:dyDescent="0.25">
      <c r="A157" s="27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38"/>
      <c r="S157" s="9" t="e">
        <v>#REF!</v>
      </c>
      <c r="T157" s="9" t="e">
        <v>#REF!</v>
      </c>
      <c r="U157" s="9" t="e">
        <v>#REF!</v>
      </c>
      <c r="V157" t="e">
        <v>#REF!</v>
      </c>
      <c r="W157" t="e">
        <v>#REF!</v>
      </c>
      <c r="X157" t="e">
        <v>#REF!</v>
      </c>
    </row>
    <row r="158" spans="1:24" ht="15" hidden="1" customHeight="1" x14ac:dyDescent="0.25">
      <c r="A158" s="27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38"/>
      <c r="S158" s="9" t="e">
        <v>#REF!</v>
      </c>
      <c r="T158" s="9" t="e">
        <v>#REF!</v>
      </c>
      <c r="U158" s="9" t="e">
        <v>#REF!</v>
      </c>
      <c r="V158" t="e">
        <v>#REF!</v>
      </c>
      <c r="W158" t="e">
        <v>#REF!</v>
      </c>
      <c r="X158" t="e">
        <v>#REF!</v>
      </c>
    </row>
    <row r="159" spans="1:24" ht="15" hidden="1" customHeight="1" x14ac:dyDescent="0.25">
      <c r="A159" s="27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38"/>
      <c r="S159" s="9" t="e">
        <v>#REF!</v>
      </c>
      <c r="T159" s="9" t="e">
        <v>#REF!</v>
      </c>
      <c r="U159" s="9" t="e">
        <v>#REF!</v>
      </c>
      <c r="V159" t="e">
        <v>#REF!</v>
      </c>
      <c r="W159" t="e">
        <v>#REF!</v>
      </c>
      <c r="X159" t="e">
        <v>#REF!</v>
      </c>
    </row>
    <row r="160" spans="1:24" ht="15" hidden="1" customHeight="1" x14ac:dyDescent="0.25">
      <c r="A160" s="27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38"/>
      <c r="S160" s="9" t="e">
        <v>#REF!</v>
      </c>
      <c r="T160" s="9" t="e">
        <v>#REF!</v>
      </c>
      <c r="U160" s="9" t="e">
        <v>#REF!</v>
      </c>
      <c r="V160" t="e">
        <v>#REF!</v>
      </c>
      <c r="W160" t="e">
        <v>#REF!</v>
      </c>
      <c r="X160" t="e">
        <v>#REF!</v>
      </c>
    </row>
    <row r="161" spans="1:24" ht="15" hidden="1" customHeight="1" x14ac:dyDescent="0.25">
      <c r="A161" s="27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38"/>
      <c r="S161" s="9" t="e">
        <v>#REF!</v>
      </c>
      <c r="T161" s="9" t="e">
        <v>#REF!</v>
      </c>
      <c r="U161" s="9" t="e">
        <v>#REF!</v>
      </c>
      <c r="V161" t="e">
        <v>#REF!</v>
      </c>
      <c r="W161" t="e">
        <v>#REF!</v>
      </c>
      <c r="X161" t="e">
        <v>#REF!</v>
      </c>
    </row>
    <row r="162" spans="1:24" ht="15" hidden="1" customHeight="1" x14ac:dyDescent="0.25">
      <c r="A162" s="27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38"/>
      <c r="S162" s="9" t="e">
        <v>#REF!</v>
      </c>
      <c r="T162" s="9" t="e">
        <v>#REF!</v>
      </c>
      <c r="U162" s="9" t="e">
        <v>#REF!</v>
      </c>
      <c r="V162" t="e">
        <v>#REF!</v>
      </c>
      <c r="W162" t="e">
        <v>#REF!</v>
      </c>
      <c r="X162" t="e">
        <v>#REF!</v>
      </c>
    </row>
    <row r="163" spans="1:24" ht="15" hidden="1" customHeight="1" x14ac:dyDescent="0.25">
      <c r="A163" s="27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38"/>
      <c r="S163" s="9" t="e">
        <v>#REF!</v>
      </c>
      <c r="T163" s="9" t="e">
        <v>#REF!</v>
      </c>
      <c r="U163" s="9" t="e">
        <v>#REF!</v>
      </c>
      <c r="V163" t="e">
        <v>#REF!</v>
      </c>
      <c r="W163" t="e">
        <v>#REF!</v>
      </c>
      <c r="X163" t="e">
        <v>#REF!</v>
      </c>
    </row>
    <row r="164" spans="1:24" ht="15" hidden="1" customHeight="1" x14ac:dyDescent="0.25">
      <c r="A164" s="27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38"/>
      <c r="S164" s="9" t="e">
        <v>#REF!</v>
      </c>
      <c r="T164" s="9" t="e">
        <v>#REF!</v>
      </c>
      <c r="U164" s="9" t="e">
        <v>#REF!</v>
      </c>
      <c r="V164" t="e">
        <v>#REF!</v>
      </c>
      <c r="W164" t="e">
        <v>#REF!</v>
      </c>
      <c r="X164" t="e">
        <v>#REF!</v>
      </c>
    </row>
    <row r="165" spans="1:24" ht="15" hidden="1" customHeight="1" x14ac:dyDescent="0.25">
      <c r="A165" s="27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38"/>
      <c r="S165" s="9" t="e">
        <v>#REF!</v>
      </c>
      <c r="T165" s="9" t="e">
        <v>#REF!</v>
      </c>
      <c r="U165" s="9" t="e">
        <v>#REF!</v>
      </c>
      <c r="V165" t="e">
        <v>#REF!</v>
      </c>
      <c r="W165" t="e">
        <v>#REF!</v>
      </c>
      <c r="X165" t="e">
        <v>#REF!</v>
      </c>
    </row>
    <row r="166" spans="1:24" ht="15" hidden="1" customHeight="1" x14ac:dyDescent="0.25">
      <c r="A166" s="27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38"/>
      <c r="S166" s="9" t="e">
        <v>#REF!</v>
      </c>
      <c r="T166" s="9" t="e">
        <v>#REF!</v>
      </c>
      <c r="U166" s="9" t="e">
        <v>#REF!</v>
      </c>
      <c r="V166" t="e">
        <v>#REF!</v>
      </c>
      <c r="W166" t="e">
        <v>#REF!</v>
      </c>
      <c r="X166" t="e">
        <v>#REF!</v>
      </c>
    </row>
    <row r="167" spans="1:24" ht="15" hidden="1" customHeight="1" x14ac:dyDescent="0.25">
      <c r="A167" s="27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38"/>
      <c r="S167" s="9" t="e">
        <v>#REF!</v>
      </c>
      <c r="T167" s="9" t="e">
        <v>#REF!</v>
      </c>
      <c r="U167" s="9" t="e">
        <v>#REF!</v>
      </c>
      <c r="V167" t="e">
        <v>#REF!</v>
      </c>
      <c r="W167" t="e">
        <v>#REF!</v>
      </c>
      <c r="X167" t="e">
        <v>#REF!</v>
      </c>
    </row>
    <row r="168" spans="1:24" ht="15" hidden="1" customHeight="1" x14ac:dyDescent="0.25">
      <c r="A168" s="27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38"/>
      <c r="S168" s="9" t="e">
        <v>#REF!</v>
      </c>
      <c r="T168" s="9" t="e">
        <v>#REF!</v>
      </c>
      <c r="U168" s="9" t="e">
        <v>#REF!</v>
      </c>
      <c r="V168" t="e">
        <v>#REF!</v>
      </c>
      <c r="W168" t="e">
        <v>#REF!</v>
      </c>
      <c r="X168" t="e">
        <v>#REF!</v>
      </c>
    </row>
    <row r="169" spans="1:24" ht="15" hidden="1" customHeight="1" x14ac:dyDescent="0.25">
      <c r="A169" s="27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38"/>
      <c r="S169" s="9" t="e">
        <v>#REF!</v>
      </c>
      <c r="T169" s="9" t="e">
        <v>#REF!</v>
      </c>
      <c r="U169" s="9" t="e">
        <v>#REF!</v>
      </c>
      <c r="V169" t="e">
        <v>#REF!</v>
      </c>
      <c r="W169" t="e">
        <v>#REF!</v>
      </c>
      <c r="X169" t="e">
        <v>#REF!</v>
      </c>
    </row>
    <row r="170" spans="1:24" ht="15" hidden="1" customHeight="1" x14ac:dyDescent="0.25">
      <c r="A170" s="27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38"/>
      <c r="S170" s="9" t="e">
        <v>#REF!</v>
      </c>
      <c r="T170" s="9" t="e">
        <v>#REF!</v>
      </c>
      <c r="U170" s="9" t="e">
        <v>#REF!</v>
      </c>
      <c r="V170" t="e">
        <v>#REF!</v>
      </c>
      <c r="W170" t="e">
        <v>#REF!</v>
      </c>
      <c r="X170" t="e">
        <v>#REF!</v>
      </c>
    </row>
    <row r="171" spans="1:24" ht="15" hidden="1" customHeight="1" x14ac:dyDescent="0.25">
      <c r="A171" s="27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38"/>
      <c r="S171" s="9" t="e">
        <v>#REF!</v>
      </c>
      <c r="T171" s="9" t="e">
        <v>#REF!</v>
      </c>
      <c r="U171" s="9" t="e">
        <v>#REF!</v>
      </c>
      <c r="V171" t="e">
        <v>#REF!</v>
      </c>
      <c r="W171" t="e">
        <v>#REF!</v>
      </c>
      <c r="X171" t="e">
        <v>#REF!</v>
      </c>
    </row>
    <row r="172" spans="1:24" ht="15" hidden="1" customHeight="1" x14ac:dyDescent="0.25">
      <c r="A172" s="27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38"/>
      <c r="S172" s="9" t="e">
        <v>#REF!</v>
      </c>
      <c r="T172" s="9" t="e">
        <v>#REF!</v>
      </c>
      <c r="U172" s="9" t="e">
        <v>#REF!</v>
      </c>
      <c r="V172" t="e">
        <v>#REF!</v>
      </c>
      <c r="W172" t="e">
        <v>#REF!</v>
      </c>
      <c r="X172" t="e">
        <v>#REF!</v>
      </c>
    </row>
    <row r="173" spans="1:24" ht="15" hidden="1" customHeight="1" x14ac:dyDescent="0.25">
      <c r="A173" s="27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38"/>
      <c r="S173" s="9" t="e">
        <v>#REF!</v>
      </c>
      <c r="T173" s="9" t="e">
        <v>#REF!</v>
      </c>
      <c r="U173" s="9" t="e">
        <v>#REF!</v>
      </c>
      <c r="V173" t="e">
        <v>#REF!</v>
      </c>
      <c r="W173" t="e">
        <v>#REF!</v>
      </c>
      <c r="X173" t="e">
        <v>#REF!</v>
      </c>
    </row>
    <row r="174" spans="1:24" ht="15" hidden="1" customHeight="1" x14ac:dyDescent="0.25">
      <c r="A174" s="27">
        <v>11422</v>
      </c>
      <c r="B174" s="1" t="s">
        <v>73</v>
      </c>
      <c r="C174" s="1">
        <v>62</v>
      </c>
      <c r="D174" s="2">
        <v>0</v>
      </c>
      <c r="E174" s="2">
        <v>0</v>
      </c>
      <c r="F174" s="2">
        <v>0</v>
      </c>
      <c r="G174" s="2" t="e">
        <v>#DIV/0!</v>
      </c>
      <c r="H174" s="2">
        <v>0</v>
      </c>
      <c r="I174" s="2">
        <v>0</v>
      </c>
      <c r="J174" s="2">
        <v>0</v>
      </c>
      <c r="K174" s="2">
        <v>0</v>
      </c>
      <c r="L174" s="2" t="e">
        <v>#DIV/0!</v>
      </c>
      <c r="M174" s="2">
        <v>0</v>
      </c>
      <c r="N174" s="2">
        <v>0</v>
      </c>
      <c r="O174" s="2">
        <v>0</v>
      </c>
      <c r="P174" s="138"/>
      <c r="S174" s="9" t="e">
        <v>#REF!</v>
      </c>
      <c r="T174" s="9" t="e">
        <v>#REF!</v>
      </c>
      <c r="U174" s="9" t="e">
        <v>#REF!</v>
      </c>
      <c r="V174" t="e">
        <v>#REF!</v>
      </c>
      <c r="W174" t="e">
        <v>#REF!</v>
      </c>
      <c r="X174" t="e">
        <v>#REF!</v>
      </c>
    </row>
    <row r="175" spans="1:24" ht="15" hidden="1" customHeight="1" x14ac:dyDescent="0.25">
      <c r="A175" s="27"/>
      <c r="B175" s="4" t="s">
        <v>19</v>
      </c>
      <c r="C175" s="1"/>
      <c r="D175" s="10">
        <v>0</v>
      </c>
      <c r="E175" s="10">
        <v>37509.21</v>
      </c>
      <c r="F175" s="10">
        <v>37509.21</v>
      </c>
      <c r="G175" s="10">
        <v>100</v>
      </c>
      <c r="H175" s="10">
        <v>0</v>
      </c>
      <c r="I175" s="10">
        <v>0</v>
      </c>
      <c r="J175" s="10">
        <v>8189.989999999998</v>
      </c>
      <c r="K175" s="10">
        <v>8189.989999999998</v>
      </c>
      <c r="L175" s="10">
        <v>100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S175" s="10" t="e">
        <v>#REF!</v>
      </c>
      <c r="T175" s="10" t="e">
        <v>#REF!</v>
      </c>
      <c r="U175" s="10" t="e">
        <v>#REF!</v>
      </c>
      <c r="V175" t="e">
        <v>#REF!</v>
      </c>
      <c r="W175" t="e">
        <v>#REF!</v>
      </c>
      <c r="X175" t="e">
        <v>#REF!</v>
      </c>
    </row>
    <row r="176" spans="1:24" ht="15" hidden="1" customHeight="1" x14ac:dyDescent="0.25">
      <c r="A176" s="28"/>
      <c r="B176" s="5" t="s">
        <v>14</v>
      </c>
      <c r="C176" s="3"/>
      <c r="D176" s="30"/>
      <c r="E176" s="30"/>
      <c r="F176" s="30"/>
      <c r="G176" s="30" t="e">
        <v>#DIV/0!</v>
      </c>
      <c r="H176" s="30"/>
      <c r="I176" s="30"/>
      <c r="J176" s="30"/>
      <c r="K176" s="30"/>
      <c r="L176" s="30" t="e">
        <v>#DIV/0!</v>
      </c>
      <c r="M176" s="30"/>
      <c r="N176" s="30"/>
      <c r="O176" s="30"/>
      <c r="P176" s="138"/>
      <c r="S176" s="9" t="e">
        <v>#REF!</v>
      </c>
      <c r="T176" s="9" t="e">
        <v>#REF!</v>
      </c>
      <c r="U176" s="9" t="e">
        <v>#REF!</v>
      </c>
      <c r="V176" t="e">
        <v>#REF!</v>
      </c>
      <c r="W176" t="e">
        <v>#REF!</v>
      </c>
      <c r="X176" t="e">
        <v>#REF!</v>
      </c>
    </row>
    <row r="177" spans="1:152" ht="15" hidden="1" customHeight="1" x14ac:dyDescent="0.25">
      <c r="A177" s="27"/>
      <c r="B177" s="4" t="s">
        <v>11</v>
      </c>
      <c r="C177" s="1"/>
      <c r="D177" s="10">
        <v>0</v>
      </c>
      <c r="E177" s="10">
        <v>0</v>
      </c>
      <c r="F177" s="10">
        <v>0</v>
      </c>
      <c r="G177" s="10" t="e">
        <v>#DIV/0!</v>
      </c>
      <c r="H177" s="10">
        <v>0</v>
      </c>
      <c r="I177" s="10">
        <v>0</v>
      </c>
      <c r="J177" s="10">
        <v>0</v>
      </c>
      <c r="K177" s="10">
        <v>0</v>
      </c>
      <c r="L177" s="10" t="e">
        <v>#DIV/0!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S177" s="10" t="e">
        <v>#REF!</v>
      </c>
      <c r="T177" s="10" t="e">
        <v>#REF!</v>
      </c>
      <c r="U177" s="10" t="e">
        <v>#REF!</v>
      </c>
      <c r="V177">
        <v>0</v>
      </c>
      <c r="W177">
        <v>0</v>
      </c>
      <c r="X177">
        <v>0</v>
      </c>
    </row>
    <row r="178" spans="1:152" ht="15" hidden="1" customHeight="1" x14ac:dyDescent="0.25">
      <c r="A178" s="27"/>
      <c r="B178" s="22"/>
      <c r="C178" s="2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S178" s="9" t="e">
        <v>#REF!</v>
      </c>
      <c r="T178" s="9" t="e">
        <v>#REF!</v>
      </c>
      <c r="U178" s="9" t="e">
        <v>#REF!</v>
      </c>
    </row>
    <row r="179" spans="1:152" s="24" customFormat="1" ht="15" hidden="1" customHeight="1" x14ac:dyDescent="0.25">
      <c r="A179" s="29"/>
      <c r="B179" s="22"/>
      <c r="C179" s="2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S179" s="9" t="e">
        <v>#REF!</v>
      </c>
      <c r="T179" s="9" t="e">
        <v>#REF!</v>
      </c>
      <c r="U179" s="9" t="e">
        <v>#REF!</v>
      </c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</row>
    <row r="180" spans="1:152" s="24" customFormat="1" ht="15" hidden="1" customHeight="1" x14ac:dyDescent="0.25">
      <c r="A180" s="29"/>
      <c r="B180" s="22"/>
      <c r="C180" s="2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S180" s="9" t="e">
        <v>#REF!</v>
      </c>
      <c r="T180" s="9" t="e">
        <v>#REF!</v>
      </c>
      <c r="U180" s="9" t="e">
        <v>#REF!</v>
      </c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</row>
    <row r="181" spans="1:152" s="24" customFormat="1" ht="15" hidden="1" customHeight="1" x14ac:dyDescent="0.25">
      <c r="A181" s="29"/>
      <c r="B181" s="22"/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S181" s="9" t="e">
        <v>#REF!</v>
      </c>
      <c r="T181" s="9" t="e">
        <v>#REF!</v>
      </c>
      <c r="U181" s="9" t="e">
        <v>#REF!</v>
      </c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</row>
    <row r="182" spans="1:152" s="24" customFormat="1" ht="15" hidden="1" customHeight="1" x14ac:dyDescent="0.25">
      <c r="A182" s="29"/>
      <c r="B182" s="22"/>
      <c r="C182" s="2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S182" s="9" t="e">
        <v>#REF!</v>
      </c>
      <c r="T182" s="9" t="e">
        <v>#REF!</v>
      </c>
      <c r="U182" s="9" t="e">
        <v>#REF!</v>
      </c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</row>
    <row r="183" spans="1:152" s="24" customFormat="1" ht="15" hidden="1" customHeight="1" x14ac:dyDescent="0.25">
      <c r="A183" s="29"/>
      <c r="B183" s="22"/>
      <c r="C183" s="2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S183" s="9" t="e">
        <v>#REF!</v>
      </c>
      <c r="T183" s="9" t="e">
        <v>#REF!</v>
      </c>
      <c r="U183" s="9" t="e">
        <v>#REF!</v>
      </c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</row>
    <row r="184" spans="1:152" s="24" customFormat="1" ht="15" hidden="1" customHeight="1" x14ac:dyDescent="0.25">
      <c r="A184" s="29"/>
      <c r="B184" s="22"/>
      <c r="C184" s="2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S184" s="9" t="e">
        <v>#REF!</v>
      </c>
      <c r="T184" s="9" t="e">
        <v>#REF!</v>
      </c>
      <c r="U184" s="9" t="e">
        <v>#REF!</v>
      </c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</row>
    <row r="185" spans="1:152" s="6" customFormat="1" ht="15" hidden="1" customHeight="1" x14ac:dyDescent="0.25">
      <c r="A185" s="27"/>
      <c r="B185" s="22"/>
      <c r="C185" s="2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S185" s="9" t="e">
        <v>#REF!</v>
      </c>
      <c r="T185" s="9" t="e">
        <v>#REF!</v>
      </c>
      <c r="U185" s="9" t="e">
        <v>#REF!</v>
      </c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</row>
    <row r="186" spans="1:152" s="24" customFormat="1" ht="15" hidden="1" customHeight="1" x14ac:dyDescent="0.25">
      <c r="A186" s="29"/>
      <c r="B186" s="22"/>
      <c r="C186" s="2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S186" s="9" t="e">
        <v>#REF!</v>
      </c>
      <c r="T186" s="9" t="e">
        <v>#REF!</v>
      </c>
      <c r="U186" s="9" t="e">
        <v>#REF!</v>
      </c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</row>
    <row r="187" spans="1:152" s="24" customFormat="1" ht="15" hidden="1" customHeight="1" x14ac:dyDescent="0.25">
      <c r="A187" s="29"/>
      <c r="B187" s="22"/>
      <c r="C187" s="2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S187" s="9" t="e">
        <v>#REF!</v>
      </c>
      <c r="T187" s="9" t="e">
        <v>#REF!</v>
      </c>
      <c r="U187" s="9" t="e">
        <v>#REF!</v>
      </c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</row>
    <row r="188" spans="1:152" s="24" customFormat="1" ht="15" hidden="1" customHeight="1" x14ac:dyDescent="0.25">
      <c r="A188" s="29"/>
      <c r="B188" s="22"/>
      <c r="C188" s="2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S188" s="9" t="e">
        <v>#REF!</v>
      </c>
      <c r="T188" s="9" t="e">
        <v>#REF!</v>
      </c>
      <c r="U188" s="9" t="e">
        <v>#REF!</v>
      </c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</row>
    <row r="189" spans="1:152" s="24" customFormat="1" ht="15" hidden="1" customHeight="1" x14ac:dyDescent="0.25">
      <c r="A189" s="29"/>
      <c r="B189" s="22"/>
      <c r="C189" s="2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S189" s="9" t="e">
        <v>#REF!</v>
      </c>
      <c r="T189" s="9" t="e">
        <v>#REF!</v>
      </c>
      <c r="U189" s="9" t="e">
        <v>#REF!</v>
      </c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</row>
    <row r="190" spans="1:152" s="24" customFormat="1" ht="15" hidden="1" customHeight="1" x14ac:dyDescent="0.25">
      <c r="A190" s="29"/>
      <c r="B190" s="22"/>
      <c r="C190" s="2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S190" s="9" t="e">
        <v>#REF!</v>
      </c>
      <c r="T190" s="9" t="e">
        <v>#REF!</v>
      </c>
      <c r="U190" s="9" t="e">
        <v>#REF!</v>
      </c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</row>
    <row r="191" spans="1:152" s="24" customFormat="1" ht="15" hidden="1" customHeight="1" x14ac:dyDescent="0.25">
      <c r="A191" s="29"/>
      <c r="B191" s="22"/>
      <c r="C191" s="2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S191" s="9" t="e">
        <v>#REF!</v>
      </c>
      <c r="T191" s="9" t="e">
        <v>#REF!</v>
      </c>
      <c r="U191" s="9" t="e">
        <v>#REF!</v>
      </c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</row>
    <row r="192" spans="1:152" s="24" customFormat="1" ht="15" hidden="1" customHeight="1" x14ac:dyDescent="0.25">
      <c r="A192" s="29"/>
      <c r="B192" s="22"/>
      <c r="C192" s="2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S192" s="9" t="e">
        <v>#REF!</v>
      </c>
      <c r="T192" s="9" t="e">
        <v>#REF!</v>
      </c>
      <c r="U192" s="9" t="e">
        <v>#REF!</v>
      </c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</row>
    <row r="193" spans="1:152" s="24" customFormat="1" ht="15" hidden="1" customHeight="1" x14ac:dyDescent="0.25">
      <c r="A193" s="29"/>
      <c r="B193" s="22"/>
      <c r="C193" s="2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S193" s="9" t="e">
        <v>#REF!</v>
      </c>
      <c r="T193" s="9" t="e">
        <v>#REF!</v>
      </c>
      <c r="U193" s="9" t="e">
        <v>#REF!</v>
      </c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</row>
    <row r="194" spans="1:152" s="6" customFormat="1" ht="15" hidden="1" customHeight="1" x14ac:dyDescent="0.25">
      <c r="A194" s="27"/>
      <c r="B194" s="22"/>
      <c r="C194" s="2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S194" s="9" t="e">
        <v>#REF!</v>
      </c>
      <c r="T194" s="9" t="e">
        <v>#REF!</v>
      </c>
      <c r="U194" s="9" t="e">
        <v>#REF!</v>
      </c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</row>
    <row r="195" spans="1:152" s="24" customFormat="1" ht="15" hidden="1" customHeight="1" x14ac:dyDescent="0.25">
      <c r="A195" s="29"/>
      <c r="B195" s="22"/>
      <c r="C195" s="2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S195" s="9" t="e">
        <v>#REF!</v>
      </c>
      <c r="T195" s="9" t="e">
        <v>#REF!</v>
      </c>
      <c r="U195" s="9" t="e">
        <v>#REF!</v>
      </c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</row>
    <row r="196" spans="1:152" s="24" customFormat="1" ht="15" hidden="1" customHeight="1" x14ac:dyDescent="0.25">
      <c r="A196" s="29"/>
      <c r="B196" s="22"/>
      <c r="C196" s="2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S196" s="9" t="e">
        <v>#REF!</v>
      </c>
      <c r="T196" s="9" t="e">
        <v>#REF!</v>
      </c>
      <c r="U196" s="9" t="e">
        <v>#REF!</v>
      </c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</row>
    <row r="197" spans="1:152" s="24" customFormat="1" ht="15" hidden="1" customHeight="1" x14ac:dyDescent="0.25">
      <c r="A197" s="29"/>
      <c r="B197" s="22"/>
      <c r="C197" s="2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S197" s="9" t="e">
        <v>#REF!</v>
      </c>
      <c r="T197" s="9" t="e">
        <v>#REF!</v>
      </c>
      <c r="U197" s="9" t="e">
        <v>#REF!</v>
      </c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</row>
    <row r="198" spans="1:152" s="24" customFormat="1" ht="15" hidden="1" customHeight="1" x14ac:dyDescent="0.25">
      <c r="A198" s="29"/>
      <c r="B198" s="22"/>
      <c r="C198" s="2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S198" s="9" t="e">
        <v>#REF!</v>
      </c>
      <c r="T198" s="9" t="e">
        <v>#REF!</v>
      </c>
      <c r="U198" s="9" t="e">
        <v>#REF!</v>
      </c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</row>
    <row r="199" spans="1:152" s="24" customFormat="1" ht="15" hidden="1" customHeight="1" x14ac:dyDescent="0.25">
      <c r="A199" s="29"/>
      <c r="B199" s="22"/>
      <c r="C199" s="2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S199" s="9" t="e">
        <v>#REF!</v>
      </c>
      <c r="T199" s="9" t="e">
        <v>#REF!</v>
      </c>
      <c r="U199" s="9" t="e">
        <v>#REF!</v>
      </c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</row>
    <row r="200" spans="1:152" s="24" customFormat="1" ht="15" hidden="1" customHeight="1" x14ac:dyDescent="0.25">
      <c r="A200" s="29"/>
      <c r="B200" s="22"/>
      <c r="C200" s="2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S200" s="9" t="e">
        <v>#REF!</v>
      </c>
      <c r="T200" s="9" t="e">
        <v>#REF!</v>
      </c>
      <c r="U200" s="9" t="e">
        <v>#REF!</v>
      </c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</row>
    <row r="201" spans="1:152" s="24" customFormat="1" ht="15" hidden="1" customHeight="1" x14ac:dyDescent="0.25">
      <c r="A201" s="29"/>
      <c r="B201" s="22"/>
      <c r="C201" s="2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S201" s="9" t="e">
        <v>#REF!</v>
      </c>
      <c r="T201" s="9" t="e">
        <v>#REF!</v>
      </c>
      <c r="U201" s="9" t="e">
        <v>#REF!</v>
      </c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</row>
    <row r="202" spans="1:152" s="24" customFormat="1" ht="15" hidden="1" customHeight="1" x14ac:dyDescent="0.25">
      <c r="A202" s="29"/>
      <c r="B202" s="22"/>
      <c r="C202" s="2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S202" s="9" t="e">
        <v>#REF!</v>
      </c>
      <c r="T202" s="9" t="e">
        <v>#REF!</v>
      </c>
      <c r="U202" s="9" t="e">
        <v>#REF!</v>
      </c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</row>
    <row r="203" spans="1:152" s="24" customFormat="1" ht="15" hidden="1" customHeight="1" x14ac:dyDescent="0.25">
      <c r="A203" s="29"/>
      <c r="B203" s="22"/>
      <c r="C203" s="2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S203" s="9" t="e">
        <v>#REF!</v>
      </c>
      <c r="T203" s="9" t="e">
        <v>#REF!</v>
      </c>
      <c r="U203" s="9" t="e">
        <v>#REF!</v>
      </c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</row>
    <row r="204" spans="1:152" s="6" customFormat="1" ht="15" hidden="1" customHeight="1" x14ac:dyDescent="0.25">
      <c r="A204" s="27"/>
      <c r="B204" s="22"/>
      <c r="C204" s="2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S204" s="9" t="e">
        <v>#REF!</v>
      </c>
      <c r="T204" s="9" t="e">
        <v>#REF!</v>
      </c>
      <c r="U204" s="9" t="e">
        <v>#REF!</v>
      </c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</row>
    <row r="205" spans="1:152" s="24" customFormat="1" ht="15" hidden="1" customHeight="1" x14ac:dyDescent="0.25">
      <c r="A205" s="29"/>
      <c r="B205" s="22"/>
      <c r="C205" s="2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S205" s="9" t="e">
        <v>#REF!</v>
      </c>
      <c r="T205" s="9" t="e">
        <v>#REF!</v>
      </c>
      <c r="U205" s="9" t="e">
        <v>#REF!</v>
      </c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</row>
    <row r="206" spans="1:152" s="24" customFormat="1" ht="15" hidden="1" customHeight="1" x14ac:dyDescent="0.25">
      <c r="A206" s="29"/>
      <c r="B206" s="22"/>
      <c r="C206" s="2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S206" s="9" t="e">
        <v>#REF!</v>
      </c>
      <c r="T206" s="9" t="e">
        <v>#REF!</v>
      </c>
      <c r="U206" s="9" t="e">
        <v>#REF!</v>
      </c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</row>
    <row r="207" spans="1:152" s="24" customFormat="1" ht="15" hidden="1" customHeight="1" x14ac:dyDescent="0.25">
      <c r="A207" s="29"/>
      <c r="B207" s="22"/>
      <c r="C207" s="2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S207" s="9" t="e">
        <v>#REF!</v>
      </c>
      <c r="T207" s="9" t="e">
        <v>#REF!</v>
      </c>
      <c r="U207" s="9" t="e">
        <v>#REF!</v>
      </c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</row>
    <row r="208" spans="1:152" s="24" customFormat="1" ht="15" hidden="1" customHeight="1" x14ac:dyDescent="0.25">
      <c r="A208" s="29"/>
      <c r="B208" s="22"/>
      <c r="C208" s="2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S208" s="9" t="e">
        <v>#REF!</v>
      </c>
      <c r="T208" s="9" t="e">
        <v>#REF!</v>
      </c>
      <c r="U208" s="9" t="e">
        <v>#REF!</v>
      </c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</row>
    <row r="209" spans="1:152" s="24" customFormat="1" ht="15" hidden="1" customHeight="1" x14ac:dyDescent="0.25">
      <c r="A209" s="29"/>
      <c r="B209" s="22"/>
      <c r="C209" s="2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S209" s="9" t="e">
        <v>#REF!</v>
      </c>
      <c r="T209" s="9" t="e">
        <v>#REF!</v>
      </c>
      <c r="U209" s="9" t="e">
        <v>#REF!</v>
      </c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</row>
    <row r="210" spans="1:152" s="24" customFormat="1" ht="15" hidden="1" customHeight="1" x14ac:dyDescent="0.25">
      <c r="A210" s="29"/>
      <c r="B210" s="22"/>
      <c r="C210" s="2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S210" s="9" t="e">
        <v>#REF!</v>
      </c>
      <c r="T210" s="9" t="e">
        <v>#REF!</v>
      </c>
      <c r="U210" s="9" t="e">
        <v>#REF!</v>
      </c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</row>
    <row r="211" spans="1:152" s="24" customFormat="1" ht="15" hidden="1" customHeight="1" x14ac:dyDescent="0.25">
      <c r="A211" s="29"/>
      <c r="B211" s="22"/>
      <c r="C211" s="2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S211" s="9" t="e">
        <v>#REF!</v>
      </c>
      <c r="T211" s="9" t="e">
        <v>#REF!</v>
      </c>
      <c r="U211" s="9" t="e">
        <v>#REF!</v>
      </c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</row>
    <row r="212" spans="1:152" s="24" customFormat="1" ht="15" hidden="1" customHeight="1" x14ac:dyDescent="0.25">
      <c r="A212" s="29"/>
      <c r="B212" s="22"/>
      <c r="C212" s="2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S212" s="9" t="e">
        <v>#REF!</v>
      </c>
      <c r="T212" s="9" t="e">
        <v>#REF!</v>
      </c>
      <c r="U212" s="9" t="e">
        <v>#REF!</v>
      </c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</row>
    <row r="213" spans="1:152" s="24" customFormat="1" ht="15" hidden="1" customHeight="1" x14ac:dyDescent="0.25">
      <c r="A213" s="29"/>
      <c r="B213" s="22"/>
      <c r="C213" s="2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S213" s="9" t="e">
        <v>#REF!</v>
      </c>
      <c r="T213" s="9" t="e">
        <v>#REF!</v>
      </c>
      <c r="U213" s="9" t="e">
        <v>#REF!</v>
      </c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</row>
    <row r="214" spans="1:152" s="6" customFormat="1" ht="15" hidden="1" customHeight="1" x14ac:dyDescent="0.25">
      <c r="A214" s="27"/>
      <c r="B214" s="22"/>
      <c r="C214" s="2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S214" s="9" t="e">
        <v>#REF!</v>
      </c>
      <c r="T214" s="9" t="e">
        <v>#REF!</v>
      </c>
      <c r="U214" s="9" t="e">
        <v>#REF!</v>
      </c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</row>
    <row r="215" spans="1:152" s="24" customFormat="1" ht="15" hidden="1" customHeight="1" x14ac:dyDescent="0.25">
      <c r="A215" s="29"/>
      <c r="B215" s="22"/>
      <c r="C215" s="2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S215" s="9" t="e">
        <v>#REF!</v>
      </c>
      <c r="T215" s="9" t="e">
        <v>#REF!</v>
      </c>
      <c r="U215" s="9" t="e">
        <v>#REF!</v>
      </c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</row>
    <row r="216" spans="1:152" s="24" customFormat="1" ht="15" hidden="1" customHeight="1" x14ac:dyDescent="0.25">
      <c r="A216" s="29"/>
      <c r="B216" s="22"/>
      <c r="C216" s="2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S216" s="9" t="e">
        <v>#REF!</v>
      </c>
      <c r="T216" s="9" t="e">
        <v>#REF!</v>
      </c>
      <c r="U216" s="9" t="e">
        <v>#REF!</v>
      </c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</row>
    <row r="217" spans="1:152" s="24" customFormat="1" ht="15" hidden="1" customHeight="1" x14ac:dyDescent="0.25">
      <c r="A217" s="29"/>
      <c r="B217" s="22"/>
      <c r="C217" s="2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S217" s="9" t="e">
        <v>#REF!</v>
      </c>
      <c r="T217" s="9" t="e">
        <v>#REF!</v>
      </c>
      <c r="U217" s="9" t="e">
        <v>#REF!</v>
      </c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</row>
    <row r="218" spans="1:152" s="24" customFormat="1" ht="15" hidden="1" customHeight="1" x14ac:dyDescent="0.25">
      <c r="A218" s="29"/>
      <c r="B218" s="22"/>
      <c r="C218" s="2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S218" s="9" t="e">
        <v>#REF!</v>
      </c>
      <c r="T218" s="9" t="e">
        <v>#REF!</v>
      </c>
      <c r="U218" s="9" t="e">
        <v>#REF!</v>
      </c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</row>
    <row r="219" spans="1:152" s="24" customFormat="1" ht="15" hidden="1" customHeight="1" x14ac:dyDescent="0.25">
      <c r="A219" s="29"/>
      <c r="B219" s="22"/>
      <c r="C219" s="2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S219" s="9" t="e">
        <v>#REF!</v>
      </c>
      <c r="T219" s="9" t="e">
        <v>#REF!</v>
      </c>
      <c r="U219" s="9" t="e">
        <v>#REF!</v>
      </c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</row>
    <row r="220" spans="1:152" s="24" customFormat="1" ht="15" hidden="1" customHeight="1" x14ac:dyDescent="0.25">
      <c r="A220" s="29"/>
      <c r="B220" s="22"/>
      <c r="C220" s="2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S220" s="9" t="e">
        <v>#REF!</v>
      </c>
      <c r="T220" s="9" t="e">
        <v>#REF!</v>
      </c>
      <c r="U220" s="9" t="e">
        <v>#REF!</v>
      </c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</row>
    <row r="221" spans="1:152" s="24" customFormat="1" ht="15" hidden="1" customHeight="1" x14ac:dyDescent="0.25">
      <c r="A221" s="29"/>
      <c r="B221" s="22"/>
      <c r="C221" s="2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S221" s="9" t="e">
        <v>#REF!</v>
      </c>
      <c r="T221" s="9" t="e">
        <v>#REF!</v>
      </c>
      <c r="U221" s="9" t="e">
        <v>#REF!</v>
      </c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</row>
    <row r="222" spans="1:152" s="6" customFormat="1" ht="15" hidden="1" customHeight="1" x14ac:dyDescent="0.25">
      <c r="A222" s="27"/>
      <c r="B222" s="22"/>
      <c r="C222" s="2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S222" s="9" t="e">
        <v>#REF!</v>
      </c>
      <c r="T222" s="9" t="e">
        <v>#REF!</v>
      </c>
      <c r="U222" s="9" t="e">
        <v>#REF!</v>
      </c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</row>
    <row r="223" spans="1:152" s="24" customFormat="1" ht="15" hidden="1" customHeight="1" x14ac:dyDescent="0.25">
      <c r="A223" s="29"/>
      <c r="B223" s="22"/>
      <c r="C223" s="2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S223" s="9" t="e">
        <v>#REF!</v>
      </c>
      <c r="T223" s="9" t="e">
        <v>#REF!</v>
      </c>
      <c r="U223" s="9" t="e">
        <v>#REF!</v>
      </c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</row>
    <row r="224" spans="1:152" s="24" customFormat="1" ht="15" hidden="1" customHeight="1" x14ac:dyDescent="0.25">
      <c r="A224" s="29"/>
      <c r="B224" s="22"/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S224" s="9" t="e">
        <v>#REF!</v>
      </c>
      <c r="T224" s="9" t="e">
        <v>#REF!</v>
      </c>
      <c r="U224" s="9" t="e">
        <v>#REF!</v>
      </c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</row>
    <row r="225" spans="1:187" s="6" customFormat="1" ht="15" hidden="1" customHeight="1" x14ac:dyDescent="0.25">
      <c r="A225" s="27"/>
      <c r="B225" s="4" t="s">
        <v>2</v>
      </c>
      <c r="C225" s="1"/>
      <c r="D225" s="10">
        <v>0</v>
      </c>
      <c r="E225" s="10">
        <v>0</v>
      </c>
      <c r="F225" s="10">
        <v>0</v>
      </c>
      <c r="G225" s="10" t="e">
        <v>#DIV/0!</v>
      </c>
      <c r="H225" s="10">
        <v>0</v>
      </c>
      <c r="I225" s="10">
        <v>0</v>
      </c>
      <c r="J225" s="10">
        <v>0</v>
      </c>
      <c r="K225" s="10">
        <v>0</v>
      </c>
      <c r="L225" s="10" t="e">
        <v>#DIV/0!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S225" s="10" t="e">
        <v>#REF!</v>
      </c>
      <c r="T225" s="10" t="e">
        <v>#REF!</v>
      </c>
      <c r="U225" s="10" t="e">
        <v>#REF!</v>
      </c>
      <c r="V225" s="6">
        <v>0</v>
      </c>
      <c r="W225" s="6">
        <v>0</v>
      </c>
      <c r="X225" s="6">
        <v>0</v>
      </c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</row>
    <row r="226" spans="1:187" ht="15" hidden="1" customHeight="1" x14ac:dyDescent="0.25">
      <c r="A226" s="27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S226" s="9" t="e">
        <v>#REF!</v>
      </c>
      <c r="T226" s="9" t="e">
        <v>#REF!</v>
      </c>
      <c r="U226" s="9" t="e">
        <v>#REF!</v>
      </c>
    </row>
    <row r="227" spans="1:187" ht="15" hidden="1" customHeight="1" x14ac:dyDescent="0.25">
      <c r="A227" s="27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S227" s="9" t="e">
        <v>#REF!</v>
      </c>
      <c r="T227" s="9" t="e">
        <v>#REF!</v>
      </c>
      <c r="U227" s="9" t="e">
        <v>#REF!</v>
      </c>
    </row>
    <row r="228" spans="1:187" ht="15" hidden="1" customHeight="1" x14ac:dyDescent="0.25">
      <c r="A228" s="27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S228" s="9" t="e">
        <v>#REF!</v>
      </c>
      <c r="T228" s="9" t="e">
        <v>#REF!</v>
      </c>
      <c r="U228" s="9" t="e">
        <v>#REF!</v>
      </c>
    </row>
    <row r="229" spans="1:187" ht="15" hidden="1" customHeight="1" x14ac:dyDescent="0.25">
      <c r="A229" s="27"/>
      <c r="B229" s="4" t="s">
        <v>3</v>
      </c>
      <c r="C229" s="1"/>
      <c r="D229" s="10">
        <v>0</v>
      </c>
      <c r="E229" s="10">
        <v>0</v>
      </c>
      <c r="F229" s="10">
        <v>0</v>
      </c>
      <c r="G229" s="10" t="e">
        <v>#DIV/0!</v>
      </c>
      <c r="H229" s="10">
        <v>0</v>
      </c>
      <c r="I229" s="10">
        <v>0</v>
      </c>
      <c r="J229" s="10">
        <v>0</v>
      </c>
      <c r="K229" s="10">
        <v>0</v>
      </c>
      <c r="L229" s="10" t="e">
        <v>#DIV/0!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S229" s="10" t="e">
        <v>#REF!</v>
      </c>
      <c r="T229" s="10" t="e">
        <v>#REF!</v>
      </c>
      <c r="U229" s="10" t="e">
        <v>#REF!</v>
      </c>
      <c r="V229">
        <v>0</v>
      </c>
      <c r="W229">
        <v>0</v>
      </c>
      <c r="X229">
        <v>0</v>
      </c>
    </row>
    <row r="230" spans="1:187" ht="15" hidden="1" customHeight="1" x14ac:dyDescent="0.25">
      <c r="A230" s="27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S230" s="9" t="e">
        <v>#REF!</v>
      </c>
      <c r="T230" s="9" t="e">
        <v>#REF!</v>
      </c>
      <c r="U230" s="9" t="e">
        <v>#REF!</v>
      </c>
    </row>
    <row r="231" spans="1:187" s="39" customFormat="1" ht="15" hidden="1" customHeight="1" x14ac:dyDescent="0.25">
      <c r="A231" s="27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S231" s="9" t="e">
        <v>#REF!</v>
      </c>
      <c r="T231" s="9" t="e">
        <v>#REF!</v>
      </c>
      <c r="U231" s="9" t="e">
        <v>#REF!</v>
      </c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</row>
    <row r="232" spans="1:187" ht="15" hidden="1" customHeight="1" x14ac:dyDescent="0.25">
      <c r="A232" s="27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S232" s="9" t="e">
        <v>#REF!</v>
      </c>
      <c r="T232" s="9" t="e">
        <v>#REF!</v>
      </c>
      <c r="U232" s="9" t="e">
        <v>#REF!</v>
      </c>
    </row>
    <row r="233" spans="1:187" ht="15" hidden="1" customHeight="1" x14ac:dyDescent="0.25">
      <c r="A233" s="27"/>
      <c r="B233" s="4" t="s">
        <v>74</v>
      </c>
      <c r="C233" s="1"/>
      <c r="D233" s="10">
        <v>0</v>
      </c>
      <c r="E233" s="10">
        <v>0</v>
      </c>
      <c r="F233" s="10">
        <v>0</v>
      </c>
      <c r="G233" s="10" t="e">
        <v>#DIV/0!</v>
      </c>
      <c r="H233" s="10">
        <v>0</v>
      </c>
      <c r="I233" s="10">
        <v>0</v>
      </c>
      <c r="J233" s="10">
        <v>0</v>
      </c>
      <c r="K233" s="10">
        <v>0</v>
      </c>
      <c r="L233" s="10" t="e">
        <v>#DIV/0!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S233" s="10" t="e">
        <v>#REF!</v>
      </c>
      <c r="T233" s="10" t="e">
        <v>#REF!</v>
      </c>
      <c r="U233" s="10" t="e">
        <v>#REF!</v>
      </c>
      <c r="V233" t="e">
        <v>#REF!</v>
      </c>
      <c r="W233" t="e">
        <v>#REF!</v>
      </c>
      <c r="X233" t="e">
        <v>#REF!</v>
      </c>
    </row>
    <row r="234" spans="1:187" ht="15" hidden="1" customHeight="1" x14ac:dyDescent="0.25">
      <c r="A234" s="147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38"/>
      <c r="S234" s="9" t="e">
        <v>#REF!</v>
      </c>
      <c r="T234" s="9" t="e">
        <v>#REF!</v>
      </c>
      <c r="U234" s="9" t="e">
        <v>#REF!</v>
      </c>
      <c r="V234" t="e">
        <v>#REF!</v>
      </c>
      <c r="W234" t="e">
        <v>#REF!</v>
      </c>
      <c r="X234" t="e">
        <v>#REF!</v>
      </c>
    </row>
    <row r="235" spans="1:187" ht="15" hidden="1" customHeight="1" x14ac:dyDescent="0.25">
      <c r="A235" s="27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38"/>
      <c r="S235" s="9" t="e">
        <v>#REF!</v>
      </c>
      <c r="T235" s="9" t="e">
        <v>#REF!</v>
      </c>
      <c r="U235" s="9" t="e">
        <v>#REF!</v>
      </c>
      <c r="V235" t="e">
        <v>#REF!</v>
      </c>
      <c r="W235" t="e">
        <v>#REF!</v>
      </c>
      <c r="X235" t="e">
        <v>#REF!</v>
      </c>
    </row>
    <row r="236" spans="1:187" ht="15" hidden="1" customHeight="1" x14ac:dyDescent="0.25">
      <c r="A236" s="27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38"/>
      <c r="S236" s="9" t="e">
        <v>#REF!</v>
      </c>
      <c r="T236" s="9" t="e">
        <v>#REF!</v>
      </c>
      <c r="U236" s="9" t="e">
        <v>#REF!</v>
      </c>
      <c r="V236" t="e">
        <v>#REF!</v>
      </c>
      <c r="W236" t="e">
        <v>#REF!</v>
      </c>
      <c r="X236" t="e">
        <v>#REF!</v>
      </c>
    </row>
    <row r="237" spans="1:187" ht="15" hidden="1" customHeight="1" x14ac:dyDescent="0.25">
      <c r="A237" s="27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38"/>
      <c r="S237" s="9" t="e">
        <v>#REF!</v>
      </c>
      <c r="T237" s="9" t="e">
        <v>#REF!</v>
      </c>
      <c r="U237" s="9" t="e">
        <v>#REF!</v>
      </c>
      <c r="V237" t="e">
        <v>#REF!</v>
      </c>
      <c r="W237" t="e">
        <v>#REF!</v>
      </c>
      <c r="X237" t="e">
        <v>#REF!</v>
      </c>
    </row>
    <row r="238" spans="1:187" ht="15" hidden="1" customHeight="1" x14ac:dyDescent="0.25">
      <c r="A238" s="27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38"/>
      <c r="S238" s="9" t="e">
        <v>#REF!</v>
      </c>
      <c r="T238" s="9" t="e">
        <v>#REF!</v>
      </c>
      <c r="U238" s="9" t="e">
        <v>#REF!</v>
      </c>
      <c r="V238" t="e">
        <v>#REF!</v>
      </c>
      <c r="W238" t="e">
        <v>#REF!</v>
      </c>
      <c r="X238" t="e">
        <v>#REF!</v>
      </c>
    </row>
    <row r="239" spans="1:187" ht="15" hidden="1" customHeight="1" x14ac:dyDescent="0.25">
      <c r="A239" s="27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38"/>
      <c r="S239" s="9" t="e">
        <v>#REF!</v>
      </c>
      <c r="T239" s="9" t="e">
        <v>#REF!</v>
      </c>
      <c r="U239" s="9" t="e">
        <v>#REF!</v>
      </c>
      <c r="V239" t="e">
        <v>#REF!</v>
      </c>
      <c r="W239" t="e">
        <v>#REF!</v>
      </c>
      <c r="X239" t="e">
        <v>#REF!</v>
      </c>
    </row>
    <row r="240" spans="1:187" ht="15" hidden="1" customHeight="1" x14ac:dyDescent="0.25">
      <c r="A240" s="27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38"/>
      <c r="S240" s="9" t="e">
        <v>#REF!</v>
      </c>
      <c r="T240" s="9" t="e">
        <v>#REF!</v>
      </c>
      <c r="U240" s="9" t="e">
        <v>#REF!</v>
      </c>
      <c r="V240" t="e">
        <v>#REF!</v>
      </c>
      <c r="W240" t="e">
        <v>#REF!</v>
      </c>
      <c r="X240" t="e">
        <v>#REF!</v>
      </c>
    </row>
    <row r="241" spans="1:152" ht="15" hidden="1" customHeight="1" x14ac:dyDescent="0.25">
      <c r="A241" s="27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38"/>
      <c r="S241" s="9" t="e">
        <v>#REF!</v>
      </c>
      <c r="T241" s="9" t="e">
        <v>#REF!</v>
      </c>
      <c r="U241" s="9" t="e">
        <v>#REF!</v>
      </c>
      <c r="V241" t="e">
        <v>#REF!</v>
      </c>
      <c r="W241" t="e">
        <v>#REF!</v>
      </c>
      <c r="X241" t="e">
        <v>#REF!</v>
      </c>
    </row>
    <row r="242" spans="1:152" ht="15" hidden="1" customHeight="1" x14ac:dyDescent="0.25">
      <c r="A242" s="27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38"/>
      <c r="S242" s="9" t="e">
        <v>#REF!</v>
      </c>
      <c r="T242" s="9" t="e">
        <v>#REF!</v>
      </c>
      <c r="U242" s="9" t="e">
        <v>#REF!</v>
      </c>
      <c r="V242" t="e">
        <v>#REF!</v>
      </c>
      <c r="W242" t="e">
        <v>#REF!</v>
      </c>
      <c r="X242" t="e">
        <v>#REF!</v>
      </c>
    </row>
    <row r="243" spans="1:152" ht="15" hidden="1" customHeight="1" x14ac:dyDescent="0.25">
      <c r="A243" s="27">
        <v>8010</v>
      </c>
      <c r="B243" s="1" t="s">
        <v>75</v>
      </c>
      <c r="C243" s="1">
        <v>54</v>
      </c>
      <c r="D243" s="2">
        <v>0</v>
      </c>
      <c r="E243" s="2">
        <v>0</v>
      </c>
      <c r="F243" s="2">
        <v>0</v>
      </c>
      <c r="G243" s="2" t="e">
        <v>#DIV/0!</v>
      </c>
      <c r="H243" s="2">
        <v>0</v>
      </c>
      <c r="I243" s="2">
        <v>0</v>
      </c>
      <c r="J243" s="2">
        <v>0</v>
      </c>
      <c r="K243" s="2">
        <v>0</v>
      </c>
      <c r="L243" s="2" t="e">
        <v>#DIV/0!</v>
      </c>
      <c r="M243" s="2">
        <v>0</v>
      </c>
      <c r="N243" s="2">
        <v>0</v>
      </c>
      <c r="O243" s="2">
        <v>0</v>
      </c>
      <c r="P243" s="138"/>
      <c r="S243" s="9" t="e">
        <v>#REF!</v>
      </c>
      <c r="T243" s="9" t="e">
        <v>#REF!</v>
      </c>
      <c r="U243" s="9" t="e">
        <v>#REF!</v>
      </c>
      <c r="V243" t="e">
        <v>#REF!</v>
      </c>
      <c r="W243" t="e">
        <v>#REF!</v>
      </c>
      <c r="X243" t="e">
        <v>#REF!</v>
      </c>
    </row>
    <row r="244" spans="1:152" ht="15" hidden="1" customHeight="1" x14ac:dyDescent="0.25">
      <c r="A244" s="27"/>
      <c r="B244" s="4" t="s">
        <v>18</v>
      </c>
      <c r="C244" s="1"/>
      <c r="D244" s="10">
        <v>0</v>
      </c>
      <c r="E244" s="10">
        <v>0</v>
      </c>
      <c r="F244" s="10">
        <v>0</v>
      </c>
      <c r="G244" s="10" t="e">
        <v>#DIV/0!</v>
      </c>
      <c r="H244" s="10">
        <v>0</v>
      </c>
      <c r="I244" s="10">
        <v>0</v>
      </c>
      <c r="J244" s="10">
        <v>0</v>
      </c>
      <c r="K244" s="10">
        <v>0</v>
      </c>
      <c r="L244" s="10" t="e">
        <v>#DIV/0!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S244" s="10" t="e">
        <v>#REF!</v>
      </c>
      <c r="T244" s="10" t="e">
        <v>#REF!</v>
      </c>
      <c r="U244" s="10" t="e">
        <v>#REF!</v>
      </c>
      <c r="V244">
        <v>0</v>
      </c>
      <c r="W244">
        <v>0</v>
      </c>
      <c r="X244">
        <v>0</v>
      </c>
    </row>
    <row r="245" spans="1:152" s="143" customFormat="1" ht="15" hidden="1" customHeight="1" x14ac:dyDescent="0.25">
      <c r="A245" s="139"/>
      <c r="B245" s="140"/>
      <c r="C245" s="140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S245" s="9" t="e">
        <v>#REF!</v>
      </c>
      <c r="T245" s="9" t="e">
        <v>#REF!</v>
      </c>
      <c r="U245" s="9" t="e">
        <v>#REF!</v>
      </c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4"/>
      <c r="BE245" s="144"/>
      <c r="BF245" s="144"/>
      <c r="BG245" s="144"/>
      <c r="BH245" s="144"/>
      <c r="BI245" s="144"/>
      <c r="BJ245" s="144"/>
      <c r="BK245" s="144"/>
      <c r="BL245" s="144"/>
      <c r="BM245" s="144"/>
      <c r="BN245" s="144"/>
      <c r="BO245" s="144"/>
      <c r="BP245" s="144"/>
      <c r="BQ245" s="144"/>
      <c r="BR245" s="144"/>
      <c r="BS245" s="144"/>
      <c r="BT245" s="144"/>
      <c r="BU245" s="144"/>
      <c r="BV245" s="144"/>
      <c r="BW245" s="144"/>
      <c r="BX245" s="144"/>
      <c r="BY245" s="144"/>
      <c r="BZ245" s="144"/>
      <c r="CA245" s="144"/>
      <c r="CB245" s="144"/>
      <c r="CC245" s="144"/>
      <c r="CD245" s="144"/>
      <c r="CE245" s="144"/>
      <c r="CF245" s="144"/>
      <c r="CG245" s="144"/>
      <c r="CH245" s="144"/>
      <c r="CI245" s="144"/>
      <c r="CJ245" s="144"/>
      <c r="CK245" s="144"/>
      <c r="CL245" s="144"/>
      <c r="CM245" s="144"/>
      <c r="CN245" s="144"/>
      <c r="CO245" s="144"/>
      <c r="CP245" s="144"/>
      <c r="CQ245" s="144"/>
      <c r="CR245" s="144"/>
      <c r="CS245" s="144"/>
      <c r="CT245" s="144"/>
      <c r="CU245" s="144"/>
      <c r="CV245" s="144"/>
      <c r="CW245" s="144"/>
      <c r="CX245" s="144"/>
      <c r="CY245" s="144"/>
      <c r="CZ245" s="144"/>
      <c r="DA245" s="144"/>
      <c r="DB245" s="144"/>
      <c r="DC245" s="144"/>
      <c r="DD245" s="144"/>
      <c r="DE245" s="144"/>
      <c r="DF245" s="144"/>
      <c r="DG245" s="144"/>
      <c r="DH245" s="144"/>
      <c r="DI245" s="144"/>
      <c r="DJ245" s="144"/>
      <c r="DK245" s="144"/>
      <c r="DL245" s="144"/>
      <c r="DM245" s="144"/>
      <c r="DN245" s="144"/>
      <c r="DO245" s="144"/>
      <c r="DP245" s="144"/>
      <c r="DQ245" s="144"/>
      <c r="DR245" s="144"/>
      <c r="DS245" s="144"/>
      <c r="DT245" s="144"/>
      <c r="DU245" s="144"/>
      <c r="DV245" s="144"/>
      <c r="DW245" s="144"/>
      <c r="DX245" s="144"/>
      <c r="DY245" s="144"/>
      <c r="DZ245" s="144"/>
      <c r="EA245" s="144"/>
      <c r="EB245" s="144"/>
      <c r="EC245" s="144"/>
      <c r="ED245" s="144"/>
      <c r="EE245" s="144"/>
      <c r="EF245" s="144"/>
      <c r="EG245" s="144"/>
      <c r="EH245" s="144"/>
      <c r="EI245" s="144"/>
      <c r="EJ245" s="144"/>
      <c r="EK245" s="144"/>
      <c r="EL245" s="144"/>
      <c r="EM245" s="144"/>
      <c r="EN245" s="144"/>
      <c r="EO245" s="144"/>
      <c r="EP245" s="144"/>
      <c r="EQ245" s="144"/>
      <c r="ER245" s="144"/>
      <c r="ES245" s="144"/>
      <c r="ET245" s="144"/>
      <c r="EU245" s="144"/>
      <c r="EV245" s="144"/>
    </row>
    <row r="246" spans="1:152" ht="15" hidden="1" customHeight="1" x14ac:dyDescent="0.25">
      <c r="A246" s="27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S246" s="9" t="e">
        <v>#REF!</v>
      </c>
      <c r="T246" s="9" t="e">
        <v>#REF!</v>
      </c>
      <c r="U246" s="9" t="e">
        <v>#REF!</v>
      </c>
    </row>
    <row r="247" spans="1:152" ht="15" hidden="1" customHeight="1" x14ac:dyDescent="0.25">
      <c r="A247" s="27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S247" s="9" t="e">
        <v>#REF!</v>
      </c>
      <c r="T247" s="9" t="e">
        <v>#REF!</v>
      </c>
      <c r="U247" s="9" t="e">
        <v>#REF!</v>
      </c>
    </row>
    <row r="248" spans="1:152" ht="15" hidden="1" customHeight="1" x14ac:dyDescent="0.25">
      <c r="A248" s="27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S248" s="9" t="e">
        <v>#REF!</v>
      </c>
      <c r="T248" s="9" t="e">
        <v>#REF!</v>
      </c>
      <c r="U248" s="9" t="e">
        <v>#REF!</v>
      </c>
    </row>
    <row r="249" spans="1:152" ht="15" hidden="1" customHeight="1" x14ac:dyDescent="0.25">
      <c r="A249" s="27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S249" s="9" t="e">
        <v>#REF!</v>
      </c>
      <c r="T249" s="9" t="e">
        <v>#REF!</v>
      </c>
      <c r="U249" s="9" t="e">
        <v>#REF!</v>
      </c>
    </row>
    <row r="250" spans="1:152" ht="15" hidden="1" customHeight="1" x14ac:dyDescent="0.25">
      <c r="A250" s="27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S250" s="9" t="e">
        <v>#REF!</v>
      </c>
      <c r="T250" s="9" t="e">
        <v>#REF!</v>
      </c>
      <c r="U250" s="9" t="e">
        <v>#REF!</v>
      </c>
    </row>
    <row r="251" spans="1:152" ht="15" hidden="1" customHeight="1" x14ac:dyDescent="0.25">
      <c r="A251" s="27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S251" s="9" t="e">
        <v>#REF!</v>
      </c>
      <c r="T251" s="9" t="e">
        <v>#REF!</v>
      </c>
      <c r="U251" s="9" t="e">
        <v>#REF!</v>
      </c>
    </row>
    <row r="252" spans="1:152" ht="15" hidden="1" customHeight="1" x14ac:dyDescent="0.25">
      <c r="A252" s="27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S252" s="9" t="e">
        <v>#REF!</v>
      </c>
      <c r="T252" s="9" t="e">
        <v>#REF!</v>
      </c>
      <c r="U252" s="9" t="e">
        <v>#REF!</v>
      </c>
    </row>
    <row r="253" spans="1:152" ht="15" hidden="1" customHeight="1" x14ac:dyDescent="0.25">
      <c r="A253" s="27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S253" s="9" t="e">
        <v>#REF!</v>
      </c>
      <c r="T253" s="9" t="e">
        <v>#REF!</v>
      </c>
      <c r="U253" s="9" t="e">
        <v>#REF!</v>
      </c>
    </row>
    <row r="254" spans="1:152" ht="15" hidden="1" customHeight="1" x14ac:dyDescent="0.25">
      <c r="A254" s="27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S254" s="9" t="e">
        <v>#REF!</v>
      </c>
      <c r="T254" s="9" t="e">
        <v>#REF!</v>
      </c>
      <c r="U254" s="9" t="e">
        <v>#REF!</v>
      </c>
    </row>
    <row r="255" spans="1:152" ht="15" hidden="1" customHeight="1" x14ac:dyDescent="0.25">
      <c r="A255" s="27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S255" s="9" t="e">
        <v>#REF!</v>
      </c>
      <c r="T255" s="9" t="e">
        <v>#REF!</v>
      </c>
      <c r="U255" s="9" t="e">
        <v>#REF!</v>
      </c>
    </row>
    <row r="256" spans="1:152" ht="15" hidden="1" customHeight="1" x14ac:dyDescent="0.25">
      <c r="A256" s="27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S256" s="9" t="e">
        <v>#REF!</v>
      </c>
      <c r="T256" s="9" t="e">
        <v>#REF!</v>
      </c>
      <c r="U256" s="9" t="e">
        <v>#REF!</v>
      </c>
    </row>
    <row r="257" spans="1:152" ht="15" hidden="1" customHeight="1" x14ac:dyDescent="0.25">
      <c r="A257" s="27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S257" s="9" t="e">
        <v>#REF!</v>
      </c>
      <c r="T257" s="9" t="e">
        <v>#REF!</v>
      </c>
      <c r="U257" s="9" t="e">
        <v>#REF!</v>
      </c>
    </row>
    <row r="258" spans="1:152" ht="15" hidden="1" customHeight="1" x14ac:dyDescent="0.25">
      <c r="A258" s="27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S258" s="9" t="e">
        <v>#REF!</v>
      </c>
      <c r="T258" s="9" t="e">
        <v>#REF!</v>
      </c>
      <c r="U258" s="9" t="e">
        <v>#REF!</v>
      </c>
    </row>
    <row r="259" spans="1:152" ht="15" hidden="1" customHeight="1" x14ac:dyDescent="0.25">
      <c r="A259" s="27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S259" s="9" t="e">
        <v>#REF!</v>
      </c>
      <c r="T259" s="9" t="e">
        <v>#REF!</v>
      </c>
      <c r="U259" s="9" t="e">
        <v>#REF!</v>
      </c>
    </row>
    <row r="260" spans="1:152" ht="15" hidden="1" customHeight="1" x14ac:dyDescent="0.25">
      <c r="A260" s="27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S260" s="9" t="e">
        <v>#REF!</v>
      </c>
      <c r="T260" s="9" t="e">
        <v>#REF!</v>
      </c>
      <c r="U260" s="9" t="e">
        <v>#REF!</v>
      </c>
    </row>
    <row r="261" spans="1:152" ht="15" hidden="1" customHeight="1" x14ac:dyDescent="0.25">
      <c r="A261" s="27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S261" s="9" t="e">
        <v>#REF!</v>
      </c>
      <c r="T261" s="9" t="e">
        <v>#REF!</v>
      </c>
      <c r="U261" s="9" t="e">
        <v>#REF!</v>
      </c>
    </row>
    <row r="262" spans="1:152" ht="15" hidden="1" customHeight="1" x14ac:dyDescent="0.25">
      <c r="A262" s="27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S262" s="9" t="e">
        <v>#REF!</v>
      </c>
      <c r="T262" s="9" t="e">
        <v>#REF!</v>
      </c>
      <c r="U262" s="9" t="e">
        <v>#REF!</v>
      </c>
    </row>
    <row r="263" spans="1:152" ht="15" hidden="1" customHeight="1" x14ac:dyDescent="0.25">
      <c r="A263" s="27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S263" s="9" t="e">
        <v>#REF!</v>
      </c>
      <c r="T263" s="9" t="e">
        <v>#REF!</v>
      </c>
      <c r="U263" s="9" t="e">
        <v>#REF!</v>
      </c>
    </row>
    <row r="264" spans="1:152" ht="15" hidden="1" customHeight="1" x14ac:dyDescent="0.25">
      <c r="A264" s="27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S264" s="9" t="e">
        <v>#REF!</v>
      </c>
      <c r="T264" s="9" t="e">
        <v>#REF!</v>
      </c>
      <c r="U264" s="9" t="e">
        <v>#REF!</v>
      </c>
    </row>
    <row r="265" spans="1:152" ht="15" hidden="1" customHeight="1" x14ac:dyDescent="0.25">
      <c r="A265" s="27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S265" s="9" t="e">
        <v>#REF!</v>
      </c>
      <c r="T265" s="9" t="e">
        <v>#REF!</v>
      </c>
      <c r="U265" s="9" t="e">
        <v>#REF!</v>
      </c>
    </row>
    <row r="266" spans="1:152" ht="15" hidden="1" customHeight="1" x14ac:dyDescent="0.25">
      <c r="A266" s="27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S266" s="9" t="e">
        <v>#REF!</v>
      </c>
      <c r="T266" s="9" t="e">
        <v>#REF!</v>
      </c>
      <c r="U266" s="9" t="e">
        <v>#REF!</v>
      </c>
    </row>
    <row r="267" spans="1:152" ht="15" hidden="1" customHeight="1" x14ac:dyDescent="0.25">
      <c r="A267" s="27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S267" s="9" t="e">
        <v>#REF!</v>
      </c>
      <c r="T267" s="9" t="e">
        <v>#REF!</v>
      </c>
      <c r="U267" s="9" t="e">
        <v>#REF!</v>
      </c>
    </row>
    <row r="268" spans="1:152" s="143" customFormat="1" ht="15" hidden="1" customHeight="1" x14ac:dyDescent="0.25">
      <c r="A268" s="139"/>
      <c r="B268" s="140"/>
      <c r="C268" s="140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S268" s="9" t="e">
        <v>#REF!</v>
      </c>
      <c r="T268" s="9" t="e">
        <v>#REF!</v>
      </c>
      <c r="U268" s="9" t="e">
        <v>#REF!</v>
      </c>
      <c r="Y268" s="142"/>
      <c r="Z268" s="142"/>
      <c r="AA268" s="142"/>
      <c r="AB268" s="142"/>
      <c r="AC268" s="142"/>
      <c r="AD268" s="142"/>
      <c r="AE268" s="142"/>
      <c r="AF268" s="142"/>
      <c r="AG268" s="142"/>
      <c r="AH268" s="142"/>
      <c r="AI268" s="142"/>
      <c r="AJ268" s="142"/>
      <c r="AK268" s="142"/>
      <c r="AL268" s="142"/>
      <c r="AM268" s="142"/>
      <c r="AN268" s="142"/>
      <c r="AO268" s="142"/>
      <c r="AP268" s="142"/>
      <c r="AQ268" s="142"/>
      <c r="AR268" s="142"/>
      <c r="AS268" s="142"/>
      <c r="AT268" s="142"/>
      <c r="AU268" s="142"/>
      <c r="AV268" s="142"/>
      <c r="AW268" s="142"/>
      <c r="AX268" s="142"/>
      <c r="AY268" s="142"/>
      <c r="AZ268" s="142"/>
      <c r="BA268" s="142"/>
      <c r="BB268" s="142"/>
      <c r="BC268" s="142"/>
      <c r="BD268" s="144"/>
      <c r="BE268" s="144"/>
      <c r="BF268" s="144"/>
      <c r="BG268" s="144"/>
      <c r="BH268" s="144"/>
      <c r="BI268" s="144"/>
      <c r="BJ268" s="144"/>
      <c r="BK268" s="144"/>
      <c r="BL268" s="144"/>
      <c r="BM268" s="144"/>
      <c r="BN268" s="144"/>
      <c r="BO268" s="144"/>
      <c r="BP268" s="144"/>
      <c r="BQ268" s="144"/>
      <c r="BR268" s="144"/>
      <c r="BS268" s="144"/>
      <c r="BT268" s="144"/>
      <c r="BU268" s="144"/>
      <c r="BV268" s="144"/>
      <c r="BW268" s="144"/>
      <c r="BX268" s="144"/>
      <c r="BY268" s="144"/>
      <c r="BZ268" s="144"/>
      <c r="CA268" s="144"/>
      <c r="CB268" s="144"/>
      <c r="CC268" s="144"/>
      <c r="CD268" s="144"/>
      <c r="CE268" s="144"/>
      <c r="CF268" s="144"/>
      <c r="CG268" s="144"/>
      <c r="CH268" s="144"/>
      <c r="CI268" s="144"/>
      <c r="CJ268" s="144"/>
      <c r="CK268" s="144"/>
      <c r="CL268" s="144"/>
      <c r="CM268" s="144"/>
      <c r="CN268" s="144"/>
      <c r="CO268" s="144"/>
      <c r="CP268" s="144"/>
      <c r="CQ268" s="144"/>
      <c r="CR268" s="144"/>
      <c r="CS268" s="144"/>
      <c r="CT268" s="144"/>
      <c r="CU268" s="144"/>
      <c r="CV268" s="144"/>
      <c r="CW268" s="144"/>
      <c r="CX268" s="144"/>
      <c r="CY268" s="144"/>
      <c r="CZ268" s="144"/>
      <c r="DA268" s="144"/>
      <c r="DB268" s="144"/>
      <c r="DC268" s="144"/>
      <c r="DD268" s="144"/>
      <c r="DE268" s="144"/>
      <c r="DF268" s="144"/>
      <c r="DG268" s="144"/>
      <c r="DH268" s="144"/>
      <c r="DI268" s="144"/>
      <c r="DJ268" s="144"/>
      <c r="DK268" s="144"/>
      <c r="DL268" s="144"/>
      <c r="DM268" s="144"/>
      <c r="DN268" s="144"/>
      <c r="DO268" s="144"/>
      <c r="DP268" s="144"/>
      <c r="DQ268" s="144"/>
      <c r="DR268" s="144"/>
      <c r="DS268" s="144"/>
      <c r="DT268" s="144"/>
      <c r="DU268" s="144"/>
      <c r="DV268" s="144"/>
      <c r="DW268" s="144"/>
      <c r="DX268" s="144"/>
      <c r="DY268" s="144"/>
      <c r="DZ268" s="144"/>
      <c r="EA268" s="144"/>
      <c r="EB268" s="144"/>
      <c r="EC268" s="144"/>
      <c r="ED268" s="144"/>
      <c r="EE268" s="144"/>
      <c r="EF268" s="144"/>
      <c r="EG268" s="144"/>
      <c r="EH268" s="144"/>
      <c r="EI268" s="144"/>
      <c r="EJ268" s="144"/>
      <c r="EK268" s="144"/>
      <c r="EL268" s="144"/>
      <c r="EM268" s="144"/>
      <c r="EN268" s="144"/>
      <c r="EO268" s="144"/>
      <c r="EP268" s="144"/>
      <c r="EQ268" s="144"/>
      <c r="ER268" s="144"/>
      <c r="ES268" s="144"/>
      <c r="ET268" s="144"/>
      <c r="EU268" s="144"/>
      <c r="EV268" s="144"/>
    </row>
    <row r="269" spans="1:152" ht="15" hidden="1" customHeight="1" x14ac:dyDescent="0.25">
      <c r="A269" s="27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S269" s="9" t="e">
        <v>#REF!</v>
      </c>
      <c r="T269" s="9" t="e">
        <v>#REF!</v>
      </c>
      <c r="U269" s="9" t="e">
        <v>#REF!</v>
      </c>
    </row>
    <row r="270" spans="1:152" ht="15" hidden="1" customHeight="1" x14ac:dyDescent="0.25">
      <c r="A270" s="27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S270" s="9" t="e">
        <v>#REF!</v>
      </c>
      <c r="T270" s="9" t="e">
        <v>#REF!</v>
      </c>
      <c r="U270" s="9" t="e">
        <v>#REF!</v>
      </c>
    </row>
    <row r="271" spans="1:152" ht="15" hidden="1" customHeight="1" x14ac:dyDescent="0.25">
      <c r="A271" s="27"/>
      <c r="B271" s="4" t="s">
        <v>12</v>
      </c>
      <c r="C271" s="1"/>
      <c r="D271" s="10">
        <v>0</v>
      </c>
      <c r="E271" s="10">
        <v>0</v>
      </c>
      <c r="F271" s="10">
        <v>0</v>
      </c>
      <c r="G271" s="10" t="e">
        <v>#DIV/0!</v>
      </c>
      <c r="H271" s="10">
        <v>0</v>
      </c>
      <c r="I271" s="10">
        <v>0</v>
      </c>
      <c r="J271" s="10">
        <v>0</v>
      </c>
      <c r="K271" s="10">
        <v>0</v>
      </c>
      <c r="L271" s="10" t="e">
        <v>#DIV/0!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S271" s="10" t="e">
        <v>#REF!</v>
      </c>
      <c r="T271" s="10" t="e">
        <v>#REF!</v>
      </c>
      <c r="U271" s="10" t="e">
        <v>#REF!</v>
      </c>
      <c r="V271">
        <v>0</v>
      </c>
      <c r="W271">
        <v>0</v>
      </c>
      <c r="X271">
        <v>0</v>
      </c>
    </row>
    <row r="272" spans="1:152" ht="15" hidden="1" customHeight="1" x14ac:dyDescent="0.25">
      <c r="A272" s="27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S272" s="9" t="e">
        <v>#REF!</v>
      </c>
      <c r="T272" s="9" t="e">
        <v>#REF!</v>
      </c>
      <c r="U272" s="9" t="e">
        <v>#REF!</v>
      </c>
    </row>
    <row r="273" spans="1:152" ht="15" hidden="1" customHeight="1" x14ac:dyDescent="0.25">
      <c r="A273" s="27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S273" s="9" t="e">
        <v>#REF!</v>
      </c>
      <c r="T273" s="9" t="e">
        <v>#REF!</v>
      </c>
      <c r="U273" s="9" t="e">
        <v>#REF!</v>
      </c>
    </row>
    <row r="274" spans="1:152" ht="15" hidden="1" customHeight="1" x14ac:dyDescent="0.25">
      <c r="A274" s="27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S274" s="9" t="e">
        <v>#REF!</v>
      </c>
      <c r="T274" s="9" t="e">
        <v>#REF!</v>
      </c>
      <c r="U274" s="9" t="e">
        <v>#REF!</v>
      </c>
    </row>
    <row r="275" spans="1:152" ht="15" hidden="1" customHeight="1" x14ac:dyDescent="0.25">
      <c r="A275" s="27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S275" s="9" t="e">
        <v>#REF!</v>
      </c>
      <c r="T275" s="9" t="e">
        <v>#REF!</v>
      </c>
      <c r="U275" s="9" t="e">
        <v>#REF!</v>
      </c>
    </row>
    <row r="276" spans="1:152" ht="15" hidden="1" customHeight="1" x14ac:dyDescent="0.25">
      <c r="A276" s="27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S276" s="9" t="e">
        <v>#REF!</v>
      </c>
      <c r="T276" s="9" t="e">
        <v>#REF!</v>
      </c>
      <c r="U276" s="9" t="e">
        <v>#REF!</v>
      </c>
    </row>
    <row r="277" spans="1:152" ht="15" hidden="1" customHeight="1" x14ac:dyDescent="0.25">
      <c r="A277" s="27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S277" s="9" t="e">
        <v>#REF!</v>
      </c>
      <c r="T277" s="9" t="e">
        <v>#REF!</v>
      </c>
      <c r="U277" s="9" t="e">
        <v>#REF!</v>
      </c>
    </row>
    <row r="278" spans="1:152" ht="15" hidden="1" customHeight="1" x14ac:dyDescent="0.25">
      <c r="A278" s="27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S278" s="9" t="e">
        <v>#REF!</v>
      </c>
      <c r="T278" s="9" t="e">
        <v>#REF!</v>
      </c>
      <c r="U278" s="9" t="e">
        <v>#REF!</v>
      </c>
    </row>
    <row r="279" spans="1:152" ht="15" hidden="1" customHeight="1" x14ac:dyDescent="0.25">
      <c r="A279" s="27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S279" s="9" t="e">
        <v>#REF!</v>
      </c>
      <c r="T279" s="9" t="e">
        <v>#REF!</v>
      </c>
      <c r="U279" s="9" t="e">
        <v>#REF!</v>
      </c>
    </row>
    <row r="280" spans="1:152" ht="15" hidden="1" customHeight="1" x14ac:dyDescent="0.25">
      <c r="A280" s="27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S280" s="9" t="e">
        <v>#REF!</v>
      </c>
      <c r="T280" s="9" t="e">
        <v>#REF!</v>
      </c>
      <c r="U280" s="9" t="e">
        <v>#REF!</v>
      </c>
    </row>
    <row r="281" spans="1:152" ht="15" hidden="1" customHeight="1" x14ac:dyDescent="0.25">
      <c r="A281" s="27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S281" s="9" t="e">
        <v>#REF!</v>
      </c>
      <c r="T281" s="9" t="e">
        <v>#REF!</v>
      </c>
      <c r="U281" s="9" t="e">
        <v>#REF!</v>
      </c>
    </row>
    <row r="282" spans="1:152" ht="15" hidden="1" customHeight="1" x14ac:dyDescent="0.25">
      <c r="A282" s="27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S282" s="9" t="e">
        <v>#REF!</v>
      </c>
      <c r="T282" s="9" t="e">
        <v>#REF!</v>
      </c>
      <c r="U282" s="9" t="e">
        <v>#REF!</v>
      </c>
    </row>
    <row r="283" spans="1:152" ht="15" hidden="1" customHeight="1" x14ac:dyDescent="0.25">
      <c r="A283" s="27"/>
      <c r="B283" s="1"/>
      <c r="C283" s="1"/>
      <c r="D283" s="2">
        <v>0</v>
      </c>
      <c r="E283" s="2">
        <v>0</v>
      </c>
      <c r="F283" s="2">
        <v>0</v>
      </c>
      <c r="G283" s="2" t="e">
        <v>#DIV/0!</v>
      </c>
      <c r="H283" s="2">
        <v>0</v>
      </c>
      <c r="I283" s="2">
        <v>0</v>
      </c>
      <c r="J283" s="2">
        <v>0</v>
      </c>
      <c r="K283" s="2">
        <v>0</v>
      </c>
      <c r="L283" s="2" t="e">
        <v>#DIV/0!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S283" s="9" t="e">
        <v>#REF!</v>
      </c>
      <c r="T283" s="9" t="e">
        <v>#REF!</v>
      </c>
      <c r="U283" s="9" t="e">
        <v>#REF!</v>
      </c>
      <c r="V283">
        <v>0</v>
      </c>
      <c r="W283">
        <v>0</v>
      </c>
      <c r="X283">
        <v>0</v>
      </c>
    </row>
    <row r="284" spans="1:152" ht="15" hidden="1" customHeight="1" x14ac:dyDescent="0.25">
      <c r="A284" s="27"/>
      <c r="B284" s="4" t="s">
        <v>19</v>
      </c>
      <c r="C284" s="1"/>
      <c r="D284" s="10">
        <v>0</v>
      </c>
      <c r="E284" s="10">
        <v>0</v>
      </c>
      <c r="F284" s="10">
        <v>0</v>
      </c>
      <c r="G284" s="10" t="e">
        <v>#DIV/0!</v>
      </c>
      <c r="H284" s="10">
        <v>0</v>
      </c>
      <c r="I284" s="10">
        <v>0</v>
      </c>
      <c r="J284" s="10">
        <v>0</v>
      </c>
      <c r="K284" s="10">
        <v>0</v>
      </c>
      <c r="L284" s="10" t="e">
        <v>#DIV/0!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S284" s="10" t="e">
        <v>#REF!</v>
      </c>
      <c r="T284" s="10" t="e">
        <v>#REF!</v>
      </c>
      <c r="U284" s="10" t="e">
        <v>#REF!</v>
      </c>
      <c r="V284" t="e">
        <v>#REF!</v>
      </c>
      <c r="W284" t="e">
        <v>#REF!</v>
      </c>
      <c r="X284" t="e">
        <v>#REF!</v>
      </c>
    </row>
    <row r="285" spans="1:152" ht="15" hidden="1" customHeight="1" x14ac:dyDescent="0.25">
      <c r="A285" s="28"/>
      <c r="B285" s="5" t="s">
        <v>76</v>
      </c>
      <c r="C285" s="3"/>
      <c r="D285" s="30"/>
      <c r="E285" s="30"/>
      <c r="F285" s="30"/>
      <c r="G285" s="30" t="e">
        <v>#DIV/0!</v>
      </c>
      <c r="H285" s="30"/>
      <c r="I285" s="30"/>
      <c r="J285" s="30"/>
      <c r="K285" s="30"/>
      <c r="L285" s="30" t="e">
        <v>#DIV/0!</v>
      </c>
      <c r="M285" s="30"/>
      <c r="N285" s="30"/>
      <c r="O285" s="30"/>
      <c r="P285" s="138"/>
      <c r="S285" s="9" t="e">
        <v>#REF!</v>
      </c>
      <c r="T285" s="9" t="e">
        <v>#REF!</v>
      </c>
      <c r="U285" s="9" t="e">
        <v>#REF!</v>
      </c>
      <c r="V285" t="e">
        <v>#REF!</v>
      </c>
      <c r="W285" t="e">
        <v>#REF!</v>
      </c>
      <c r="X285" t="e">
        <v>#REF!</v>
      </c>
    </row>
    <row r="286" spans="1:152" s="6" customFormat="1" ht="15" hidden="1" customHeight="1" x14ac:dyDescent="0.25">
      <c r="A286" s="27"/>
      <c r="B286" s="4" t="s">
        <v>11</v>
      </c>
      <c r="C286" s="1"/>
      <c r="D286" s="10">
        <v>0</v>
      </c>
      <c r="E286" s="10">
        <v>0</v>
      </c>
      <c r="F286" s="10">
        <v>0</v>
      </c>
      <c r="G286" s="10" t="e">
        <v>#DIV/0!</v>
      </c>
      <c r="H286" s="10">
        <v>0</v>
      </c>
      <c r="I286" s="10">
        <v>0</v>
      </c>
      <c r="J286" s="10">
        <v>0</v>
      </c>
      <c r="K286" s="10">
        <v>0</v>
      </c>
      <c r="L286" s="10" t="e">
        <v>#DIV/0!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S286" s="10" t="e">
        <v>#REF!</v>
      </c>
      <c r="T286" s="10" t="e">
        <v>#REF!</v>
      </c>
      <c r="U286" s="10" t="e">
        <v>#REF!</v>
      </c>
      <c r="V286" s="6">
        <v>0</v>
      </c>
      <c r="W286" s="6">
        <v>0</v>
      </c>
      <c r="X286" s="6">
        <v>0</v>
      </c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</row>
    <row r="287" spans="1:152" s="24" customFormat="1" ht="15" hidden="1" customHeight="1" x14ac:dyDescent="0.25">
      <c r="A287" s="29"/>
      <c r="B287" s="22"/>
      <c r="C287" s="2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S287" s="9" t="e">
        <v>#REF!</v>
      </c>
      <c r="T287" s="9" t="e">
        <v>#REF!</v>
      </c>
      <c r="U287" s="9" t="e">
        <v>#REF!</v>
      </c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</row>
    <row r="288" spans="1:152" s="24" customFormat="1" ht="15" hidden="1" customHeight="1" x14ac:dyDescent="0.25">
      <c r="A288" s="29"/>
      <c r="B288" s="22"/>
      <c r="C288" s="2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S288" s="9" t="e">
        <v>#REF!</v>
      </c>
      <c r="T288" s="9" t="e">
        <v>#REF!</v>
      </c>
      <c r="U288" s="9" t="e">
        <v>#REF!</v>
      </c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</row>
    <row r="289" spans="1:152" s="24" customFormat="1" ht="15" hidden="1" customHeight="1" x14ac:dyDescent="0.25">
      <c r="A289" s="29"/>
      <c r="B289" s="22"/>
      <c r="C289" s="2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S289" s="9" t="e">
        <v>#REF!</v>
      </c>
      <c r="T289" s="9" t="e">
        <v>#REF!</v>
      </c>
      <c r="U289" s="9" t="e">
        <v>#REF!</v>
      </c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</row>
    <row r="290" spans="1:152" s="24" customFormat="1" ht="15" hidden="1" customHeight="1" x14ac:dyDescent="0.25">
      <c r="A290" s="29"/>
      <c r="B290" s="22"/>
      <c r="C290" s="2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S290" s="9" t="e">
        <v>#REF!</v>
      </c>
      <c r="T290" s="9" t="e">
        <v>#REF!</v>
      </c>
      <c r="U290" s="9" t="e">
        <v>#REF!</v>
      </c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</row>
    <row r="291" spans="1:152" s="24" customFormat="1" ht="15" hidden="1" customHeight="1" x14ac:dyDescent="0.25">
      <c r="A291" s="29"/>
      <c r="B291" s="22"/>
      <c r="C291" s="2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S291" s="9" t="e">
        <v>#REF!</v>
      </c>
      <c r="T291" s="9" t="e">
        <v>#REF!</v>
      </c>
      <c r="U291" s="9" t="e">
        <v>#REF!</v>
      </c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</row>
    <row r="292" spans="1:152" s="24" customFormat="1" ht="15" hidden="1" customHeight="1" x14ac:dyDescent="0.25">
      <c r="A292" s="29"/>
      <c r="B292" s="22"/>
      <c r="C292" s="2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S292" s="9" t="e">
        <v>#REF!</v>
      </c>
      <c r="T292" s="9" t="e">
        <v>#REF!</v>
      </c>
      <c r="U292" s="9" t="e">
        <v>#REF!</v>
      </c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</row>
    <row r="293" spans="1:152" s="24" customFormat="1" ht="15" hidden="1" customHeight="1" x14ac:dyDescent="0.25">
      <c r="A293" s="29"/>
      <c r="B293" s="22"/>
      <c r="C293" s="2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S293" s="9" t="e">
        <v>#REF!</v>
      </c>
      <c r="T293" s="9" t="e">
        <v>#REF!</v>
      </c>
      <c r="U293" s="9" t="e">
        <v>#REF!</v>
      </c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</row>
    <row r="294" spans="1:152" s="24" customFormat="1" ht="15" hidden="1" customHeight="1" x14ac:dyDescent="0.25">
      <c r="A294" s="29"/>
      <c r="B294" s="22"/>
      <c r="C294" s="2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S294" s="9" t="e">
        <v>#REF!</v>
      </c>
      <c r="T294" s="9" t="e">
        <v>#REF!</v>
      </c>
      <c r="U294" s="9" t="e">
        <v>#REF!</v>
      </c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</row>
    <row r="295" spans="1:152" s="24" customFormat="1" ht="15" hidden="1" customHeight="1" x14ac:dyDescent="0.25">
      <c r="A295" s="29"/>
      <c r="B295" s="22"/>
      <c r="C295" s="2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S295" s="9" t="e">
        <v>#REF!</v>
      </c>
      <c r="T295" s="9" t="e">
        <v>#REF!</v>
      </c>
      <c r="U295" s="9" t="e">
        <v>#REF!</v>
      </c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</row>
    <row r="296" spans="1:152" s="24" customFormat="1" ht="15" hidden="1" customHeight="1" x14ac:dyDescent="0.25">
      <c r="A296" s="29"/>
      <c r="B296" s="22"/>
      <c r="C296" s="2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S296" s="9" t="e">
        <v>#REF!</v>
      </c>
      <c r="T296" s="9" t="e">
        <v>#REF!</v>
      </c>
      <c r="U296" s="9" t="e">
        <v>#REF!</v>
      </c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</row>
    <row r="297" spans="1:152" s="24" customFormat="1" ht="15" hidden="1" customHeight="1" x14ac:dyDescent="0.25">
      <c r="A297" s="29"/>
      <c r="B297" s="22"/>
      <c r="C297" s="2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S297" s="9" t="e">
        <v>#REF!</v>
      </c>
      <c r="T297" s="9" t="e">
        <v>#REF!</v>
      </c>
      <c r="U297" s="9" t="e">
        <v>#REF!</v>
      </c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</row>
    <row r="298" spans="1:152" s="24" customFormat="1" ht="15" hidden="1" customHeight="1" x14ac:dyDescent="0.25">
      <c r="A298" s="29"/>
      <c r="B298" s="22"/>
      <c r="C298" s="2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S298" s="9" t="e">
        <v>#REF!</v>
      </c>
      <c r="T298" s="9" t="e">
        <v>#REF!</v>
      </c>
      <c r="U298" s="9" t="e">
        <v>#REF!</v>
      </c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</row>
    <row r="299" spans="1:152" s="24" customFormat="1" ht="15" hidden="1" customHeight="1" x14ac:dyDescent="0.25">
      <c r="A299" s="29"/>
      <c r="B299" s="22"/>
      <c r="C299" s="2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S299" s="9" t="e">
        <v>#REF!</v>
      </c>
      <c r="T299" s="9" t="e">
        <v>#REF!</v>
      </c>
      <c r="U299" s="9" t="e">
        <v>#REF!</v>
      </c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</row>
    <row r="300" spans="1:152" s="24" customFormat="1" ht="15" hidden="1" customHeight="1" x14ac:dyDescent="0.25">
      <c r="A300" s="29"/>
      <c r="B300" s="22"/>
      <c r="C300" s="2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S300" s="9" t="e">
        <v>#REF!</v>
      </c>
      <c r="T300" s="9" t="e">
        <v>#REF!</v>
      </c>
      <c r="U300" s="9" t="e">
        <v>#REF!</v>
      </c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</row>
    <row r="301" spans="1:152" s="24" customFormat="1" ht="15" hidden="1" customHeight="1" x14ac:dyDescent="0.25">
      <c r="A301" s="29"/>
      <c r="B301" s="22"/>
      <c r="C301" s="2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S301" s="9" t="e">
        <v>#REF!</v>
      </c>
      <c r="T301" s="9" t="e">
        <v>#REF!</v>
      </c>
      <c r="U301" s="9" t="e">
        <v>#REF!</v>
      </c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</row>
    <row r="302" spans="1:152" s="24" customFormat="1" ht="15" hidden="1" customHeight="1" x14ac:dyDescent="0.25">
      <c r="A302" s="29"/>
      <c r="B302" s="22"/>
      <c r="C302" s="2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S302" s="9" t="e">
        <v>#REF!</v>
      </c>
      <c r="T302" s="9" t="e">
        <v>#REF!</v>
      </c>
      <c r="U302" s="9" t="e">
        <v>#REF!</v>
      </c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</row>
    <row r="303" spans="1:152" s="24" customFormat="1" ht="15" hidden="1" customHeight="1" x14ac:dyDescent="0.25">
      <c r="A303" s="29"/>
      <c r="B303" s="22"/>
      <c r="C303" s="2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S303" s="9" t="e">
        <v>#REF!</v>
      </c>
      <c r="T303" s="9" t="e">
        <v>#REF!</v>
      </c>
      <c r="U303" s="9" t="e">
        <v>#REF!</v>
      </c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</row>
    <row r="304" spans="1:152" s="24" customFormat="1" ht="15" hidden="1" customHeight="1" x14ac:dyDescent="0.25">
      <c r="A304" s="29"/>
      <c r="B304" s="22"/>
      <c r="C304" s="2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S304" s="9" t="e">
        <v>#REF!</v>
      </c>
      <c r="T304" s="9" t="e">
        <v>#REF!</v>
      </c>
      <c r="U304" s="9" t="e">
        <v>#REF!</v>
      </c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</row>
    <row r="305" spans="1:152" s="24" customFormat="1" ht="15" hidden="1" customHeight="1" x14ac:dyDescent="0.25">
      <c r="A305" s="29"/>
      <c r="B305" s="22"/>
      <c r="C305" s="2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S305" s="9" t="e">
        <v>#REF!</v>
      </c>
      <c r="T305" s="9" t="e">
        <v>#REF!</v>
      </c>
      <c r="U305" s="9" t="e">
        <v>#REF!</v>
      </c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</row>
    <row r="306" spans="1:152" s="24" customFormat="1" ht="15" hidden="1" customHeight="1" x14ac:dyDescent="0.25">
      <c r="A306" s="29"/>
      <c r="B306" s="22"/>
      <c r="C306" s="2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S306" s="9" t="e">
        <v>#REF!</v>
      </c>
      <c r="T306" s="9" t="e">
        <v>#REF!</v>
      </c>
      <c r="U306" s="9" t="e">
        <v>#REF!</v>
      </c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</row>
    <row r="307" spans="1:152" s="24" customFormat="1" ht="15" hidden="1" customHeight="1" x14ac:dyDescent="0.25">
      <c r="A307" s="29"/>
      <c r="B307" s="22"/>
      <c r="C307" s="2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S307" s="9" t="e">
        <v>#REF!</v>
      </c>
      <c r="T307" s="9" t="e">
        <v>#REF!</v>
      </c>
      <c r="U307" s="9" t="e">
        <v>#REF!</v>
      </c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</row>
    <row r="308" spans="1:152" s="24" customFormat="1" ht="15" hidden="1" customHeight="1" x14ac:dyDescent="0.25">
      <c r="A308" s="29"/>
      <c r="B308" s="22"/>
      <c r="C308" s="2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S308" s="9" t="e">
        <v>#REF!</v>
      </c>
      <c r="T308" s="9" t="e">
        <v>#REF!</v>
      </c>
      <c r="U308" s="9" t="e">
        <v>#REF!</v>
      </c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</row>
    <row r="309" spans="1:152" s="24" customFormat="1" ht="15" hidden="1" customHeight="1" x14ac:dyDescent="0.25">
      <c r="A309" s="29"/>
      <c r="B309" s="22"/>
      <c r="C309" s="2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S309" s="9" t="e">
        <v>#REF!</v>
      </c>
      <c r="T309" s="9" t="e">
        <v>#REF!</v>
      </c>
      <c r="U309" s="9" t="e">
        <v>#REF!</v>
      </c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</row>
    <row r="310" spans="1:152" ht="15" hidden="1" customHeight="1" x14ac:dyDescent="0.25">
      <c r="A310" s="27"/>
      <c r="B310" s="4" t="s">
        <v>3</v>
      </c>
      <c r="C310" s="1"/>
      <c r="D310" s="10">
        <v>0</v>
      </c>
      <c r="E310" s="10">
        <v>0</v>
      </c>
      <c r="F310" s="10">
        <v>0</v>
      </c>
      <c r="G310" s="10" t="e">
        <v>#DIV/0!</v>
      </c>
      <c r="H310" s="10">
        <v>0</v>
      </c>
      <c r="I310" s="10">
        <v>0</v>
      </c>
      <c r="J310" s="10">
        <v>0</v>
      </c>
      <c r="K310" s="10">
        <v>0</v>
      </c>
      <c r="L310" s="10" t="e">
        <v>#DIV/0!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S310" s="10" t="e">
        <v>#REF!</v>
      </c>
      <c r="T310" s="10" t="e">
        <v>#REF!</v>
      </c>
      <c r="U310" s="10" t="e">
        <v>#REF!</v>
      </c>
      <c r="V310">
        <v>0</v>
      </c>
      <c r="W310">
        <v>0</v>
      </c>
      <c r="X310">
        <v>0</v>
      </c>
    </row>
    <row r="311" spans="1:152" ht="15" hidden="1" customHeight="1" x14ac:dyDescent="0.25">
      <c r="A311" s="27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S311" s="9" t="e">
        <v>#REF!</v>
      </c>
      <c r="T311" s="9" t="e">
        <v>#REF!</v>
      </c>
      <c r="U311" s="9" t="e">
        <v>#REF!</v>
      </c>
    </row>
    <row r="312" spans="1:152" s="6" customFormat="1" ht="15" hidden="1" customHeight="1" x14ac:dyDescent="0.25">
      <c r="A312" s="27"/>
      <c r="B312" s="4" t="s">
        <v>24</v>
      </c>
      <c r="C312" s="1"/>
      <c r="D312" s="10">
        <v>0</v>
      </c>
      <c r="E312" s="10">
        <v>0</v>
      </c>
      <c r="F312" s="10">
        <v>0</v>
      </c>
      <c r="G312" s="10" t="e">
        <v>#DIV/0!</v>
      </c>
      <c r="H312" s="10">
        <v>0</v>
      </c>
      <c r="I312" s="10">
        <v>0</v>
      </c>
      <c r="J312" s="10">
        <v>0</v>
      </c>
      <c r="K312" s="10">
        <v>0</v>
      </c>
      <c r="L312" s="10" t="e">
        <v>#DIV/0!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S312" s="10" t="e">
        <v>#REF!</v>
      </c>
      <c r="T312" s="10" t="e">
        <v>#REF!</v>
      </c>
      <c r="U312" s="10" t="e">
        <v>#REF!</v>
      </c>
      <c r="V312" s="6">
        <v>0</v>
      </c>
      <c r="W312" s="6">
        <v>0</v>
      </c>
      <c r="X312" s="6">
        <v>0</v>
      </c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</row>
    <row r="313" spans="1:152" s="6" customFormat="1" ht="15" hidden="1" customHeight="1" x14ac:dyDescent="0.25">
      <c r="A313" s="27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S313" s="9" t="e">
        <v>#REF!</v>
      </c>
      <c r="T313" s="9" t="e">
        <v>#REF!</v>
      </c>
      <c r="U313" s="9" t="e">
        <v>#REF!</v>
      </c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</row>
    <row r="314" spans="1:152" ht="15" hidden="1" customHeight="1" x14ac:dyDescent="0.25">
      <c r="A314" s="27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S314" s="9" t="e">
        <v>#REF!</v>
      </c>
      <c r="T314" s="9" t="e">
        <v>#REF!</v>
      </c>
      <c r="U314" s="9" t="e">
        <v>#REF!</v>
      </c>
    </row>
    <row r="315" spans="1:152" ht="15" hidden="1" customHeight="1" x14ac:dyDescent="0.25">
      <c r="A315" s="27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S315" s="9" t="e">
        <v>#REF!</v>
      </c>
      <c r="T315" s="9" t="e">
        <v>#REF!</v>
      </c>
      <c r="U315" s="9" t="e">
        <v>#REF!</v>
      </c>
    </row>
    <row r="316" spans="1:152" ht="15" hidden="1" customHeight="1" x14ac:dyDescent="0.25">
      <c r="A316" s="27"/>
      <c r="B316" s="4" t="s">
        <v>77</v>
      </c>
      <c r="C316" s="1"/>
      <c r="D316" s="10">
        <v>0</v>
      </c>
      <c r="E316" s="10">
        <v>0</v>
      </c>
      <c r="F316" s="10">
        <v>0</v>
      </c>
      <c r="G316" s="10" t="e">
        <v>#DIV/0!</v>
      </c>
      <c r="H316" s="10">
        <v>0</v>
      </c>
      <c r="I316" s="10">
        <v>0</v>
      </c>
      <c r="J316" s="10">
        <v>0</v>
      </c>
      <c r="K316" s="10">
        <v>0</v>
      </c>
      <c r="L316" s="10" t="e">
        <v>#DIV/0!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S316" s="10" t="e">
        <v>#REF!</v>
      </c>
      <c r="T316" s="10" t="e">
        <v>#REF!</v>
      </c>
      <c r="U316" s="10" t="e">
        <v>#REF!</v>
      </c>
      <c r="V316">
        <v>0</v>
      </c>
      <c r="W316">
        <v>0</v>
      </c>
      <c r="X316">
        <v>0</v>
      </c>
    </row>
    <row r="317" spans="1:152" ht="15" hidden="1" customHeight="1" x14ac:dyDescent="0.25">
      <c r="A317" s="27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S317" s="9" t="e">
        <v>#REF!</v>
      </c>
      <c r="T317" s="9" t="e">
        <v>#REF!</v>
      </c>
      <c r="U317" s="9" t="e">
        <v>#REF!</v>
      </c>
    </row>
    <row r="318" spans="1:152" ht="15" hidden="1" customHeight="1" x14ac:dyDescent="0.25">
      <c r="A318" s="27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S318" s="9" t="e">
        <v>#REF!</v>
      </c>
      <c r="T318" s="9" t="e">
        <v>#REF!</v>
      </c>
      <c r="U318" s="9" t="e">
        <v>#REF!</v>
      </c>
    </row>
    <row r="319" spans="1:152" ht="15" hidden="1" customHeight="1" x14ac:dyDescent="0.25">
      <c r="A319" s="27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S319" s="9" t="e">
        <v>#REF!</v>
      </c>
      <c r="T319" s="9" t="e">
        <v>#REF!</v>
      </c>
      <c r="U319" s="9" t="e">
        <v>#REF!</v>
      </c>
    </row>
    <row r="320" spans="1:152" ht="15" hidden="1" customHeight="1" x14ac:dyDescent="0.25">
      <c r="A320" s="27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S320" s="9" t="e">
        <v>#REF!</v>
      </c>
      <c r="T320" s="9" t="e">
        <v>#REF!</v>
      </c>
      <c r="U320" s="9" t="e">
        <v>#REF!</v>
      </c>
    </row>
    <row r="321" spans="1:152" ht="15" hidden="1" customHeight="1" x14ac:dyDescent="0.25">
      <c r="A321" s="27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S321" s="9" t="e">
        <v>#REF!</v>
      </c>
      <c r="T321" s="9" t="e">
        <v>#REF!</v>
      </c>
      <c r="U321" s="9" t="e">
        <v>#REF!</v>
      </c>
    </row>
    <row r="322" spans="1:152" ht="15" hidden="1" customHeight="1" x14ac:dyDescent="0.25">
      <c r="A322" s="27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S322" s="9" t="e">
        <v>#REF!</v>
      </c>
      <c r="T322" s="9" t="e">
        <v>#REF!</v>
      </c>
      <c r="U322" s="9" t="e">
        <v>#REF!</v>
      </c>
    </row>
    <row r="323" spans="1:152" ht="15" hidden="1" customHeight="1" x14ac:dyDescent="0.25">
      <c r="A323" s="27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S323" s="9" t="e">
        <v>#REF!</v>
      </c>
      <c r="T323" s="9" t="e">
        <v>#REF!</v>
      </c>
      <c r="U323" s="9" t="e">
        <v>#REF!</v>
      </c>
    </row>
    <row r="324" spans="1:152" ht="15" hidden="1" customHeight="1" x14ac:dyDescent="0.25">
      <c r="A324" s="27"/>
      <c r="B324" s="4" t="s">
        <v>78</v>
      </c>
      <c r="C324" s="1"/>
      <c r="D324" s="10">
        <v>0</v>
      </c>
      <c r="E324" s="10">
        <v>211580.96000000002</v>
      </c>
      <c r="F324" s="10">
        <v>211580.96000000002</v>
      </c>
      <c r="G324" s="10">
        <v>100</v>
      </c>
      <c r="H324" s="10">
        <v>0</v>
      </c>
      <c r="I324" s="10">
        <v>36343.160000000003</v>
      </c>
      <c r="J324" s="10">
        <v>63891.999999999985</v>
      </c>
      <c r="K324" s="10">
        <v>100235.16</v>
      </c>
      <c r="L324" s="10">
        <v>156.8821761722908</v>
      </c>
      <c r="M324" s="10">
        <v>-36343.160000000018</v>
      </c>
      <c r="N324" s="10">
        <v>0</v>
      </c>
      <c r="O324" s="10">
        <v>0</v>
      </c>
      <c r="P324" s="10">
        <v>0</v>
      </c>
      <c r="Q324" s="10">
        <v>0</v>
      </c>
      <c r="S324" s="10" t="e">
        <v>#REF!</v>
      </c>
      <c r="T324" s="10" t="e">
        <v>#REF!</v>
      </c>
      <c r="U324" s="10" t="e">
        <v>#REF!</v>
      </c>
      <c r="V324" t="e">
        <v>#REF!</v>
      </c>
      <c r="W324" t="e">
        <v>#REF!</v>
      </c>
      <c r="X324" t="e">
        <v>#REF!</v>
      </c>
    </row>
    <row r="325" spans="1:152" ht="15" hidden="1" customHeight="1" x14ac:dyDescent="0.25">
      <c r="A325" s="27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38"/>
      <c r="S325" s="9" t="e">
        <v>#REF!</v>
      </c>
      <c r="T325" s="9" t="e">
        <v>#REF!</v>
      </c>
      <c r="U325" s="9" t="e">
        <v>#REF!</v>
      </c>
      <c r="V325" t="e">
        <v>#REF!</v>
      </c>
      <c r="W325" t="e">
        <v>#REF!</v>
      </c>
      <c r="X325" t="e">
        <v>#REF!</v>
      </c>
    </row>
    <row r="326" spans="1:152" ht="15" hidden="1" customHeight="1" x14ac:dyDescent="0.25">
      <c r="A326" s="38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38"/>
      <c r="S326" s="9" t="e">
        <v>#REF!</v>
      </c>
      <c r="T326" s="9" t="e">
        <v>#REF!</v>
      </c>
      <c r="U326" s="9" t="e">
        <v>#REF!</v>
      </c>
      <c r="V326" t="e">
        <v>#REF!</v>
      </c>
      <c r="W326" t="e">
        <v>#REF!</v>
      </c>
      <c r="X326" t="e">
        <v>#REF!</v>
      </c>
    </row>
    <row r="327" spans="1:152" ht="15" hidden="1" customHeight="1" x14ac:dyDescent="0.25">
      <c r="A327" s="38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38"/>
      <c r="S327" s="9" t="e">
        <v>#REF!</v>
      </c>
      <c r="T327" s="9" t="e">
        <v>#REF!</v>
      </c>
      <c r="U327" s="9" t="e">
        <v>#REF!</v>
      </c>
      <c r="V327" t="e">
        <v>#REF!</v>
      </c>
      <c r="W327" t="e">
        <v>#REF!</v>
      </c>
      <c r="X327" t="e">
        <v>#REF!</v>
      </c>
    </row>
    <row r="328" spans="1:152" ht="15" hidden="1" customHeight="1" x14ac:dyDescent="0.25">
      <c r="A328" s="38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38"/>
      <c r="S328" s="9" t="e">
        <v>#REF!</v>
      </c>
      <c r="T328" s="9" t="e">
        <v>#REF!</v>
      </c>
      <c r="U328" s="9" t="e">
        <v>#REF!</v>
      </c>
      <c r="V328" t="e">
        <v>#REF!</v>
      </c>
      <c r="W328" t="e">
        <v>#REF!</v>
      </c>
      <c r="X328" t="e">
        <v>#REF!</v>
      </c>
    </row>
    <row r="329" spans="1:152" ht="15" hidden="1" customHeight="1" x14ac:dyDescent="0.25">
      <c r="A329" s="38">
        <v>8632</v>
      </c>
      <c r="B329" s="1" t="s">
        <v>79</v>
      </c>
      <c r="C329" s="1">
        <v>33</v>
      </c>
      <c r="D329" s="2">
        <v>0</v>
      </c>
      <c r="E329" s="2">
        <v>211580.96000000002</v>
      </c>
      <c r="F329" s="2">
        <v>211580.96000000002</v>
      </c>
      <c r="G329" s="2">
        <v>100</v>
      </c>
      <c r="H329" s="2">
        <v>0</v>
      </c>
      <c r="I329" s="2">
        <v>36343.160000000003</v>
      </c>
      <c r="J329" s="2">
        <v>63891.999999999985</v>
      </c>
      <c r="K329" s="2">
        <v>100235.16</v>
      </c>
      <c r="L329" s="2">
        <v>156.8821761722908</v>
      </c>
      <c r="M329" s="2">
        <v>-36343.160000000018</v>
      </c>
      <c r="N329" s="2">
        <v>0</v>
      </c>
      <c r="O329" s="2">
        <v>0</v>
      </c>
      <c r="P329" s="138"/>
      <c r="S329" s="9" t="e">
        <v>#REF!</v>
      </c>
      <c r="T329" s="9" t="e">
        <v>#REF!</v>
      </c>
      <c r="U329" s="9" t="e">
        <v>#REF!</v>
      </c>
      <c r="V329" t="e">
        <v>#REF!</v>
      </c>
      <c r="W329" t="e">
        <v>#REF!</v>
      </c>
      <c r="X329" t="e">
        <v>#REF!</v>
      </c>
    </row>
    <row r="330" spans="1:152" ht="15" hidden="1" customHeight="1" x14ac:dyDescent="0.25">
      <c r="A330" s="38"/>
      <c r="B330" s="148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38"/>
      <c r="S330" s="9" t="e">
        <v>#REF!</v>
      </c>
      <c r="T330" s="9" t="e">
        <v>#REF!</v>
      </c>
      <c r="U330" s="9" t="e">
        <v>#REF!</v>
      </c>
      <c r="V330" t="e">
        <v>#REF!</v>
      </c>
      <c r="W330" t="e">
        <v>#REF!</v>
      </c>
      <c r="X330" t="e">
        <v>#REF!</v>
      </c>
    </row>
    <row r="331" spans="1:152" s="11" customFormat="1" ht="15" hidden="1" customHeight="1" x14ac:dyDescent="0.25">
      <c r="A331" s="149"/>
      <c r="B331" s="150" t="s">
        <v>18</v>
      </c>
      <c r="C331" s="1"/>
      <c r="D331" s="151">
        <v>0</v>
      </c>
      <c r="E331" s="151">
        <v>0</v>
      </c>
      <c r="F331" s="151">
        <v>0</v>
      </c>
      <c r="G331" s="151" t="e">
        <v>#DIV/0!</v>
      </c>
      <c r="H331" s="151">
        <v>0</v>
      </c>
      <c r="I331" s="151">
        <v>0</v>
      </c>
      <c r="J331" s="151">
        <v>0</v>
      </c>
      <c r="K331" s="151">
        <v>0</v>
      </c>
      <c r="L331" s="151" t="e">
        <v>#DIV/0!</v>
      </c>
      <c r="M331" s="151">
        <v>0</v>
      </c>
      <c r="N331" s="151">
        <v>0</v>
      </c>
      <c r="O331" s="151">
        <v>0</v>
      </c>
      <c r="P331" s="151">
        <v>0</v>
      </c>
      <c r="Q331" s="151">
        <v>0</v>
      </c>
      <c r="S331" s="151" t="e">
        <v>#REF!</v>
      </c>
      <c r="T331" s="151" t="e">
        <v>#REF!</v>
      </c>
      <c r="U331" s="151" t="e">
        <v>#REF!</v>
      </c>
      <c r="V331" s="11">
        <v>0</v>
      </c>
      <c r="W331" s="11">
        <v>0</v>
      </c>
      <c r="X331" s="11">
        <v>0</v>
      </c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</row>
    <row r="332" spans="1:152" s="11" customFormat="1" ht="15" hidden="1" customHeight="1" x14ac:dyDescent="0.25">
      <c r="A332" s="38"/>
      <c r="B332" s="148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S332" s="9" t="e">
        <v>#REF!</v>
      </c>
      <c r="T332" s="9" t="e">
        <v>#REF!</v>
      </c>
      <c r="U332" s="9" t="e">
        <v>#REF!</v>
      </c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2"/>
      <c r="AT332" s="152"/>
      <c r="AU332" s="152"/>
      <c r="AV332" s="152"/>
      <c r="AW332" s="152"/>
      <c r="AX332" s="152"/>
      <c r="AY332" s="152"/>
      <c r="AZ332" s="152"/>
      <c r="BA332" s="152"/>
      <c r="BB332" s="152"/>
      <c r="BC332" s="152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</row>
    <row r="333" spans="1:152" s="11" customFormat="1" ht="15" hidden="1" customHeight="1" x14ac:dyDescent="0.25">
      <c r="A333" s="38"/>
      <c r="B333" s="148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S333" s="9" t="e">
        <v>#REF!</v>
      </c>
      <c r="T333" s="9" t="e">
        <v>#REF!</v>
      </c>
      <c r="U333" s="9" t="e">
        <v>#REF!</v>
      </c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</row>
    <row r="334" spans="1:152" s="155" customFormat="1" ht="15" hidden="1" customHeight="1" x14ac:dyDescent="0.25">
      <c r="A334" s="153"/>
      <c r="B334" s="154"/>
      <c r="C334" s="140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S334" s="9" t="e">
        <v>#REF!</v>
      </c>
      <c r="T334" s="9" t="e">
        <v>#REF!</v>
      </c>
      <c r="U334" s="9" t="e">
        <v>#REF!</v>
      </c>
      <c r="Y334" s="156"/>
      <c r="Z334" s="156"/>
      <c r="AA334" s="156"/>
      <c r="AB334" s="156"/>
      <c r="AC334" s="156"/>
      <c r="AD334" s="156"/>
      <c r="AE334" s="156"/>
      <c r="AF334" s="156"/>
      <c r="AG334" s="156"/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  <c r="AS334" s="156"/>
      <c r="AT334" s="156"/>
      <c r="AU334" s="156"/>
      <c r="AV334" s="156"/>
      <c r="AW334" s="156"/>
      <c r="AX334" s="156"/>
      <c r="AY334" s="156"/>
      <c r="AZ334" s="156"/>
      <c r="BA334" s="156"/>
      <c r="BB334" s="156"/>
      <c r="BC334" s="156"/>
      <c r="BD334" s="157"/>
      <c r="BE334" s="157"/>
      <c r="BF334" s="157"/>
      <c r="BG334" s="157"/>
      <c r="BH334" s="157"/>
      <c r="BI334" s="157"/>
      <c r="BJ334" s="157"/>
      <c r="BK334" s="157"/>
      <c r="BL334" s="157"/>
      <c r="BM334" s="157"/>
      <c r="BN334" s="157"/>
      <c r="BO334" s="157"/>
      <c r="BP334" s="157"/>
      <c r="BQ334" s="157"/>
      <c r="BR334" s="157"/>
      <c r="BS334" s="157"/>
      <c r="BT334" s="157"/>
      <c r="BU334" s="157"/>
      <c r="BV334" s="157"/>
      <c r="BW334" s="157"/>
      <c r="BX334" s="157"/>
      <c r="BY334" s="157"/>
      <c r="BZ334" s="157"/>
      <c r="CA334" s="157"/>
      <c r="CB334" s="157"/>
      <c r="CC334" s="157"/>
      <c r="CD334" s="157"/>
      <c r="CE334" s="157"/>
      <c r="CF334" s="157"/>
      <c r="CG334" s="157"/>
      <c r="CH334" s="157"/>
      <c r="CI334" s="157"/>
      <c r="CJ334" s="157"/>
      <c r="CK334" s="157"/>
      <c r="CL334" s="157"/>
      <c r="CM334" s="157"/>
      <c r="CN334" s="157"/>
      <c r="CO334" s="157"/>
      <c r="CP334" s="157"/>
      <c r="CQ334" s="157"/>
      <c r="CR334" s="157"/>
      <c r="CS334" s="157"/>
      <c r="CT334" s="157"/>
      <c r="CU334" s="157"/>
      <c r="CV334" s="157"/>
      <c r="CW334" s="157"/>
      <c r="CX334" s="157"/>
      <c r="CY334" s="157"/>
      <c r="CZ334" s="157"/>
      <c r="DA334" s="157"/>
      <c r="DB334" s="157"/>
      <c r="DC334" s="157"/>
      <c r="DD334" s="157"/>
      <c r="DE334" s="157"/>
      <c r="DF334" s="157"/>
      <c r="DG334" s="157"/>
      <c r="DH334" s="157"/>
      <c r="DI334" s="157"/>
      <c r="DJ334" s="157"/>
      <c r="DK334" s="157"/>
      <c r="DL334" s="157"/>
      <c r="DM334" s="157"/>
      <c r="DN334" s="157"/>
      <c r="DO334" s="157"/>
      <c r="DP334" s="157"/>
      <c r="DQ334" s="157"/>
      <c r="DR334" s="157"/>
      <c r="DS334" s="157"/>
      <c r="DT334" s="157"/>
      <c r="DU334" s="157"/>
      <c r="DV334" s="157"/>
      <c r="DW334" s="157"/>
      <c r="DX334" s="157"/>
      <c r="DY334" s="157"/>
      <c r="DZ334" s="157"/>
      <c r="EA334" s="157"/>
      <c r="EB334" s="157"/>
      <c r="EC334" s="157"/>
      <c r="ED334" s="157"/>
      <c r="EE334" s="157"/>
      <c r="EF334" s="157"/>
      <c r="EG334" s="157"/>
      <c r="EH334" s="157"/>
      <c r="EI334" s="157"/>
      <c r="EJ334" s="157"/>
      <c r="EK334" s="157"/>
      <c r="EL334" s="157"/>
      <c r="EM334" s="157"/>
      <c r="EN334" s="157"/>
      <c r="EO334" s="157"/>
      <c r="EP334" s="157"/>
      <c r="EQ334" s="157"/>
      <c r="ER334" s="157"/>
      <c r="ES334" s="157"/>
      <c r="ET334" s="157"/>
      <c r="EU334" s="157"/>
      <c r="EV334" s="157"/>
    </row>
    <row r="335" spans="1:152" s="6" customFormat="1" ht="15" hidden="1" customHeight="1" x14ac:dyDescent="0.25">
      <c r="A335" s="27"/>
      <c r="B335" s="148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S335" s="9" t="e">
        <v>#REF!</v>
      </c>
      <c r="T335" s="9" t="e">
        <v>#REF!</v>
      </c>
      <c r="U335" s="9" t="e">
        <v>#REF!</v>
      </c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</row>
    <row r="336" spans="1:152" s="6" customFormat="1" ht="15" hidden="1" customHeight="1" x14ac:dyDescent="0.25">
      <c r="A336" s="27"/>
      <c r="B336" s="148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S336" s="9" t="e">
        <v>#REF!</v>
      </c>
      <c r="T336" s="9" t="e">
        <v>#REF!</v>
      </c>
      <c r="U336" s="9" t="e">
        <v>#REF!</v>
      </c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</row>
    <row r="337" spans="1:152" ht="15" hidden="1" customHeight="1" x14ac:dyDescent="0.25">
      <c r="A337" s="34"/>
      <c r="B337" s="11" t="s">
        <v>19</v>
      </c>
      <c r="C337" s="35"/>
      <c r="D337" s="36">
        <v>0</v>
      </c>
      <c r="E337" s="36">
        <v>211580.96000000002</v>
      </c>
      <c r="F337" s="36">
        <v>211580.96000000002</v>
      </c>
      <c r="G337" s="36">
        <v>100</v>
      </c>
      <c r="H337" s="36">
        <v>0</v>
      </c>
      <c r="I337" s="36">
        <v>36343.160000000003</v>
      </c>
      <c r="J337" s="36">
        <v>63891.999999999985</v>
      </c>
      <c r="K337" s="36">
        <v>100235.16</v>
      </c>
      <c r="L337" s="36">
        <v>156.8821761722908</v>
      </c>
      <c r="M337" s="36">
        <v>-36343.160000000018</v>
      </c>
      <c r="N337" s="36">
        <v>0</v>
      </c>
      <c r="O337" s="36">
        <v>0</v>
      </c>
      <c r="P337" s="36">
        <v>0</v>
      </c>
      <c r="Q337" s="36">
        <v>0</v>
      </c>
      <c r="S337" s="36" t="e">
        <v>#REF!</v>
      </c>
      <c r="T337" s="36" t="e">
        <v>#REF!</v>
      </c>
      <c r="U337" s="36" t="e">
        <v>#REF!</v>
      </c>
      <c r="V337" t="e">
        <v>#REF!</v>
      </c>
      <c r="W337" t="e">
        <v>#REF!</v>
      </c>
      <c r="X337" t="e">
        <v>#REF!</v>
      </c>
    </row>
    <row r="338" spans="1:152" ht="15" hidden="1" customHeight="1" x14ac:dyDescent="0.25">
      <c r="A338" s="28"/>
      <c r="B338" s="5" t="s">
        <v>16</v>
      </c>
      <c r="C338" s="3"/>
      <c r="D338" s="30"/>
      <c r="E338" s="30"/>
      <c r="F338" s="30"/>
      <c r="G338" s="30" t="e">
        <v>#DIV/0!</v>
      </c>
      <c r="H338" s="30"/>
      <c r="I338" s="30"/>
      <c r="J338" s="30"/>
      <c r="K338" s="30"/>
      <c r="L338" s="30" t="e">
        <v>#DIV/0!</v>
      </c>
      <c r="M338" s="30"/>
      <c r="N338" s="30"/>
      <c r="O338" s="30"/>
      <c r="P338" s="138"/>
      <c r="S338" s="9" t="e">
        <v>#REF!</v>
      </c>
      <c r="T338" s="9" t="e">
        <v>#REF!</v>
      </c>
      <c r="U338" s="9" t="e">
        <v>#REF!</v>
      </c>
      <c r="V338" t="e">
        <v>#REF!</v>
      </c>
      <c r="W338" t="e">
        <v>#REF!</v>
      </c>
      <c r="X338" t="e">
        <v>#REF!</v>
      </c>
    </row>
    <row r="339" spans="1:152" s="6" customFormat="1" ht="15" hidden="1" customHeight="1" x14ac:dyDescent="0.25">
      <c r="A339" s="27"/>
      <c r="B339" s="4" t="s">
        <v>11</v>
      </c>
      <c r="C339" s="1"/>
      <c r="D339" s="10">
        <v>0</v>
      </c>
      <c r="E339" s="10">
        <v>0</v>
      </c>
      <c r="F339" s="10">
        <v>0</v>
      </c>
      <c r="G339" s="10" t="e">
        <v>#DIV/0!</v>
      </c>
      <c r="H339" s="10">
        <v>0</v>
      </c>
      <c r="I339" s="10">
        <v>0</v>
      </c>
      <c r="J339" s="10">
        <v>0</v>
      </c>
      <c r="K339" s="10">
        <v>0</v>
      </c>
      <c r="L339" s="10" t="e">
        <v>#DIV/0!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S339" s="9" t="e">
        <v>#REF!</v>
      </c>
      <c r="T339" s="9" t="e">
        <v>#REF!</v>
      </c>
      <c r="U339" s="9" t="e">
        <v>#REF!</v>
      </c>
      <c r="V339" s="6">
        <v>0</v>
      </c>
      <c r="W339" s="6">
        <v>0</v>
      </c>
      <c r="X339" s="6">
        <v>0</v>
      </c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</row>
    <row r="340" spans="1:152" s="24" customFormat="1" ht="15" hidden="1" customHeight="1" x14ac:dyDescent="0.25">
      <c r="A340" s="29"/>
      <c r="B340" s="22"/>
      <c r="C340" s="2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S340" s="9" t="e">
        <v>#REF!</v>
      </c>
      <c r="T340" s="9" t="e">
        <v>#REF!</v>
      </c>
      <c r="U340" s="9" t="e">
        <v>#REF!</v>
      </c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</row>
    <row r="341" spans="1:152" s="24" customFormat="1" ht="15" hidden="1" customHeight="1" x14ac:dyDescent="0.25">
      <c r="A341" s="29"/>
      <c r="B341" s="22"/>
      <c r="C341" s="2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S341" s="9" t="e">
        <v>#REF!</v>
      </c>
      <c r="T341" s="9" t="e">
        <v>#REF!</v>
      </c>
      <c r="U341" s="9" t="e">
        <v>#REF!</v>
      </c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</row>
    <row r="342" spans="1:152" s="24" customFormat="1" ht="15" hidden="1" customHeight="1" x14ac:dyDescent="0.25">
      <c r="A342" s="29"/>
      <c r="B342" s="22"/>
      <c r="C342" s="2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S342" s="9" t="e">
        <v>#REF!</v>
      </c>
      <c r="T342" s="9" t="e">
        <v>#REF!</v>
      </c>
      <c r="U342" s="9" t="e">
        <v>#REF!</v>
      </c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</row>
    <row r="343" spans="1:152" s="24" customFormat="1" ht="15" hidden="1" customHeight="1" x14ac:dyDescent="0.25">
      <c r="A343" s="29"/>
      <c r="B343" s="22"/>
      <c r="C343" s="2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S343" s="9" t="e">
        <v>#REF!</v>
      </c>
      <c r="T343" s="9" t="e">
        <v>#REF!</v>
      </c>
      <c r="U343" s="9" t="e">
        <v>#REF!</v>
      </c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</row>
    <row r="344" spans="1:152" s="24" customFormat="1" ht="15" hidden="1" customHeight="1" x14ac:dyDescent="0.25">
      <c r="A344" s="29"/>
      <c r="B344" s="22"/>
      <c r="C344" s="2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S344" s="9" t="e">
        <v>#REF!</v>
      </c>
      <c r="T344" s="9" t="e">
        <v>#REF!</v>
      </c>
      <c r="U344" s="9" t="e">
        <v>#REF!</v>
      </c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</row>
    <row r="345" spans="1:152" s="24" customFormat="1" ht="15" hidden="1" customHeight="1" x14ac:dyDescent="0.25">
      <c r="A345" s="29"/>
      <c r="B345" s="22"/>
      <c r="C345" s="2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S345" s="9" t="e">
        <v>#REF!</v>
      </c>
      <c r="T345" s="9" t="e">
        <v>#REF!</v>
      </c>
      <c r="U345" s="9" t="e">
        <v>#REF!</v>
      </c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</row>
    <row r="346" spans="1:152" s="24" customFormat="1" ht="15" hidden="1" customHeight="1" x14ac:dyDescent="0.25">
      <c r="A346" s="29"/>
      <c r="B346" s="22"/>
      <c r="C346" s="2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S346" s="9" t="e">
        <v>#REF!</v>
      </c>
      <c r="T346" s="9" t="e">
        <v>#REF!</v>
      </c>
      <c r="U346" s="9" t="e">
        <v>#REF!</v>
      </c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</row>
    <row r="347" spans="1:152" s="24" customFormat="1" ht="15" hidden="1" customHeight="1" x14ac:dyDescent="0.25">
      <c r="A347" s="29"/>
      <c r="B347" s="22"/>
      <c r="C347" s="2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S347" s="9" t="e">
        <v>#REF!</v>
      </c>
      <c r="T347" s="9" t="e">
        <v>#REF!</v>
      </c>
      <c r="U347" s="9" t="e">
        <v>#REF!</v>
      </c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</row>
    <row r="348" spans="1:152" s="24" customFormat="1" ht="15" hidden="1" customHeight="1" x14ac:dyDescent="0.25">
      <c r="A348" s="29"/>
      <c r="B348" s="22"/>
      <c r="C348" s="2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S348" s="9" t="e">
        <v>#REF!</v>
      </c>
      <c r="T348" s="9" t="e">
        <v>#REF!</v>
      </c>
      <c r="U348" s="9" t="e">
        <v>#REF!</v>
      </c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</row>
    <row r="349" spans="1:152" s="24" customFormat="1" ht="15" hidden="1" customHeight="1" x14ac:dyDescent="0.25">
      <c r="A349" s="29"/>
      <c r="B349" s="22"/>
      <c r="C349" s="2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S349" s="9" t="e">
        <v>#REF!</v>
      </c>
      <c r="T349" s="9" t="e">
        <v>#REF!</v>
      </c>
      <c r="U349" s="9" t="e">
        <v>#REF!</v>
      </c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</row>
    <row r="350" spans="1:152" s="24" customFormat="1" ht="15" hidden="1" customHeight="1" x14ac:dyDescent="0.25">
      <c r="A350" s="29"/>
      <c r="B350" s="22"/>
      <c r="C350" s="2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S350" s="9" t="e">
        <v>#REF!</v>
      </c>
      <c r="T350" s="9" t="e">
        <v>#REF!</v>
      </c>
      <c r="U350" s="9" t="e">
        <v>#REF!</v>
      </c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</row>
    <row r="351" spans="1:152" s="24" customFormat="1" ht="15" hidden="1" customHeight="1" x14ac:dyDescent="0.25">
      <c r="A351" s="29"/>
      <c r="B351" s="22"/>
      <c r="C351" s="2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S351" s="9" t="e">
        <v>#REF!</v>
      </c>
      <c r="T351" s="9" t="e">
        <v>#REF!</v>
      </c>
      <c r="U351" s="9" t="e">
        <v>#REF!</v>
      </c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</row>
    <row r="352" spans="1:152" s="24" customFormat="1" ht="15" hidden="1" customHeight="1" x14ac:dyDescent="0.25">
      <c r="A352" s="29"/>
      <c r="B352" s="22"/>
      <c r="C352" s="2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S352" s="9" t="e">
        <v>#REF!</v>
      </c>
      <c r="T352" s="9" t="e">
        <v>#REF!</v>
      </c>
      <c r="U352" s="9" t="e">
        <v>#REF!</v>
      </c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</row>
    <row r="353" spans="1:152" s="24" customFormat="1" ht="15" hidden="1" customHeight="1" x14ac:dyDescent="0.25">
      <c r="A353" s="29"/>
      <c r="B353" s="22"/>
      <c r="C353" s="2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S353" s="9" t="e">
        <v>#REF!</v>
      </c>
      <c r="T353" s="9" t="e">
        <v>#REF!</v>
      </c>
      <c r="U353" s="9" t="e">
        <v>#REF!</v>
      </c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</row>
    <row r="354" spans="1:152" s="24" customFormat="1" ht="15" hidden="1" customHeight="1" x14ac:dyDescent="0.25">
      <c r="A354" s="29"/>
      <c r="B354" s="22"/>
      <c r="C354" s="2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S354" s="9" t="e">
        <v>#REF!</v>
      </c>
      <c r="T354" s="9" t="e">
        <v>#REF!</v>
      </c>
      <c r="U354" s="9" t="e">
        <v>#REF!</v>
      </c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</row>
    <row r="355" spans="1:152" s="24" customFormat="1" ht="15" hidden="1" customHeight="1" x14ac:dyDescent="0.25">
      <c r="A355" s="29"/>
      <c r="B355" s="22"/>
      <c r="C355" s="2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S355" s="9" t="e">
        <v>#REF!</v>
      </c>
      <c r="T355" s="9" t="e">
        <v>#REF!</v>
      </c>
      <c r="U355" s="9" t="e">
        <v>#REF!</v>
      </c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</row>
    <row r="356" spans="1:152" s="24" customFormat="1" ht="15" hidden="1" customHeight="1" x14ac:dyDescent="0.25">
      <c r="A356" s="29"/>
      <c r="B356" s="22"/>
      <c r="C356" s="2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S356" s="9" t="e">
        <v>#REF!</v>
      </c>
      <c r="T356" s="9" t="e">
        <v>#REF!</v>
      </c>
      <c r="U356" s="9" t="e">
        <v>#REF!</v>
      </c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</row>
    <row r="357" spans="1:152" s="24" customFormat="1" ht="15" hidden="1" customHeight="1" x14ac:dyDescent="0.25">
      <c r="A357" s="29"/>
      <c r="B357" s="22"/>
      <c r="C357" s="2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S357" s="9" t="e">
        <v>#REF!</v>
      </c>
      <c r="T357" s="9" t="e">
        <v>#REF!</v>
      </c>
      <c r="U357" s="9" t="e">
        <v>#REF!</v>
      </c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</row>
    <row r="358" spans="1:152" s="24" customFormat="1" ht="15" hidden="1" customHeight="1" x14ac:dyDescent="0.25">
      <c r="A358" s="29"/>
      <c r="B358" s="22"/>
      <c r="C358" s="2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S358" s="9" t="e">
        <v>#REF!</v>
      </c>
      <c r="T358" s="9" t="e">
        <v>#REF!</v>
      </c>
      <c r="U358" s="9" t="e">
        <v>#REF!</v>
      </c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</row>
    <row r="359" spans="1:152" s="24" customFormat="1" ht="15" hidden="1" customHeight="1" x14ac:dyDescent="0.25">
      <c r="A359" s="29"/>
      <c r="B359" s="22"/>
      <c r="C359" s="2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S359" s="9" t="e">
        <v>#REF!</v>
      </c>
      <c r="T359" s="9" t="e">
        <v>#REF!</v>
      </c>
      <c r="U359" s="9" t="e">
        <v>#REF!</v>
      </c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</row>
    <row r="360" spans="1:152" s="24" customFormat="1" ht="15" hidden="1" customHeight="1" x14ac:dyDescent="0.25">
      <c r="A360" s="29"/>
      <c r="B360" s="22"/>
      <c r="C360" s="2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S360" s="9" t="e">
        <v>#REF!</v>
      </c>
      <c r="T360" s="9" t="e">
        <v>#REF!</v>
      </c>
      <c r="U360" s="9" t="e">
        <v>#REF!</v>
      </c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</row>
    <row r="361" spans="1:152" s="24" customFormat="1" ht="15" hidden="1" customHeight="1" x14ac:dyDescent="0.25">
      <c r="A361" s="29"/>
      <c r="B361" s="22"/>
      <c r="C361" s="2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S361" s="9" t="e">
        <v>#REF!</v>
      </c>
      <c r="T361" s="9" t="e">
        <v>#REF!</v>
      </c>
      <c r="U361" s="9" t="e">
        <v>#REF!</v>
      </c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</row>
    <row r="362" spans="1:152" s="24" customFormat="1" ht="15" hidden="1" customHeight="1" x14ac:dyDescent="0.25">
      <c r="A362" s="29"/>
      <c r="B362" s="22"/>
      <c r="C362" s="2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S362" s="9" t="e">
        <v>#REF!</v>
      </c>
      <c r="T362" s="9" t="e">
        <v>#REF!</v>
      </c>
      <c r="U362" s="9" t="e">
        <v>#REF!</v>
      </c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</row>
    <row r="363" spans="1:152" s="161" customFormat="1" ht="15" hidden="1" customHeight="1" x14ac:dyDescent="0.25">
      <c r="A363" s="158"/>
      <c r="B363" s="159"/>
      <c r="C363" s="159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S363" s="9" t="e">
        <v>#REF!</v>
      </c>
      <c r="T363" s="9" t="e">
        <v>#REF!</v>
      </c>
      <c r="U363" s="9" t="e">
        <v>#REF!</v>
      </c>
      <c r="Y363" s="142"/>
      <c r="Z363" s="142"/>
      <c r="AA363" s="142"/>
      <c r="AB363" s="142"/>
      <c r="AC363" s="142"/>
      <c r="AD363" s="142"/>
      <c r="AE363" s="142"/>
      <c r="AF363" s="142"/>
      <c r="AG363" s="142"/>
      <c r="AH363" s="142"/>
      <c r="AI363" s="142"/>
      <c r="AJ363" s="142"/>
      <c r="AK363" s="142"/>
      <c r="AL363" s="142"/>
      <c r="AM363" s="142"/>
      <c r="AN363" s="142"/>
      <c r="AO363" s="142"/>
      <c r="AP363" s="142"/>
      <c r="AQ363" s="142"/>
      <c r="AR363" s="142"/>
      <c r="AS363" s="142"/>
      <c r="AT363" s="142"/>
      <c r="AU363" s="142"/>
      <c r="AV363" s="142"/>
      <c r="AW363" s="142"/>
      <c r="AX363" s="142"/>
      <c r="AY363" s="142"/>
      <c r="AZ363" s="142"/>
      <c r="BA363" s="142"/>
      <c r="BB363" s="142"/>
      <c r="BC363" s="142"/>
      <c r="BD363" s="144"/>
      <c r="BE363" s="144"/>
      <c r="BF363" s="144"/>
      <c r="BG363" s="144"/>
      <c r="BH363" s="144"/>
      <c r="BI363" s="144"/>
      <c r="BJ363" s="144"/>
      <c r="BK363" s="144"/>
      <c r="BL363" s="144"/>
      <c r="BM363" s="144"/>
      <c r="BN363" s="144"/>
      <c r="BO363" s="144"/>
      <c r="BP363" s="144"/>
      <c r="BQ363" s="144"/>
      <c r="BR363" s="144"/>
      <c r="BS363" s="144"/>
      <c r="BT363" s="144"/>
      <c r="BU363" s="144"/>
      <c r="BV363" s="144"/>
      <c r="BW363" s="144"/>
      <c r="BX363" s="144"/>
      <c r="BY363" s="144"/>
      <c r="BZ363" s="144"/>
      <c r="CA363" s="144"/>
      <c r="CB363" s="144"/>
      <c r="CC363" s="144"/>
      <c r="CD363" s="144"/>
      <c r="CE363" s="144"/>
      <c r="CF363" s="144"/>
      <c r="CG363" s="144"/>
      <c r="CH363" s="144"/>
      <c r="CI363" s="144"/>
      <c r="CJ363" s="144"/>
      <c r="CK363" s="144"/>
      <c r="CL363" s="144"/>
      <c r="CM363" s="144"/>
      <c r="CN363" s="144"/>
      <c r="CO363" s="144"/>
      <c r="CP363" s="144"/>
      <c r="CQ363" s="144"/>
      <c r="CR363" s="144"/>
      <c r="CS363" s="144"/>
      <c r="CT363" s="144"/>
      <c r="CU363" s="144"/>
      <c r="CV363" s="144"/>
      <c r="CW363" s="144"/>
      <c r="CX363" s="144"/>
      <c r="CY363" s="144"/>
      <c r="CZ363" s="144"/>
      <c r="DA363" s="144"/>
      <c r="DB363" s="144"/>
      <c r="DC363" s="144"/>
      <c r="DD363" s="144"/>
      <c r="DE363" s="144"/>
      <c r="DF363" s="144"/>
      <c r="DG363" s="144"/>
      <c r="DH363" s="144"/>
      <c r="DI363" s="144"/>
      <c r="DJ363" s="144"/>
      <c r="DK363" s="144"/>
      <c r="DL363" s="144"/>
      <c r="DM363" s="144"/>
      <c r="DN363" s="144"/>
      <c r="DO363" s="144"/>
      <c r="DP363" s="144"/>
      <c r="DQ363" s="144"/>
      <c r="DR363" s="144"/>
      <c r="DS363" s="144"/>
      <c r="DT363" s="144"/>
      <c r="DU363" s="144"/>
      <c r="DV363" s="144"/>
      <c r="DW363" s="144"/>
      <c r="DX363" s="144"/>
      <c r="DY363" s="144"/>
      <c r="DZ363" s="144"/>
      <c r="EA363" s="144"/>
      <c r="EB363" s="144"/>
      <c r="EC363" s="144"/>
      <c r="ED363" s="144"/>
      <c r="EE363" s="144"/>
      <c r="EF363" s="144"/>
      <c r="EG363" s="144"/>
      <c r="EH363" s="144"/>
      <c r="EI363" s="144"/>
      <c r="EJ363" s="144"/>
      <c r="EK363" s="144"/>
      <c r="EL363" s="144"/>
      <c r="EM363" s="144"/>
      <c r="EN363" s="144"/>
      <c r="EO363" s="144"/>
      <c r="EP363" s="144"/>
      <c r="EQ363" s="144"/>
      <c r="ER363" s="144"/>
      <c r="ES363" s="144"/>
      <c r="ET363" s="144"/>
      <c r="EU363" s="144"/>
      <c r="EV363" s="144"/>
    </row>
    <row r="364" spans="1:152" s="24" customFormat="1" ht="15" hidden="1" customHeight="1" x14ac:dyDescent="0.25">
      <c r="A364" s="29"/>
      <c r="B364" s="22"/>
      <c r="C364" s="2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S364" s="9" t="e">
        <v>#REF!</v>
      </c>
      <c r="T364" s="9" t="e">
        <v>#REF!</v>
      </c>
      <c r="U364" s="9" t="e">
        <v>#REF!</v>
      </c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</row>
    <row r="365" spans="1:152" s="24" customFormat="1" ht="15" hidden="1" customHeight="1" x14ac:dyDescent="0.25">
      <c r="A365" s="29"/>
      <c r="B365" s="22"/>
      <c r="C365" s="2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S365" s="9" t="e">
        <v>#REF!</v>
      </c>
      <c r="T365" s="9" t="e">
        <v>#REF!</v>
      </c>
      <c r="U365" s="9" t="e">
        <v>#REF!</v>
      </c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</row>
    <row r="366" spans="1:152" s="24" customFormat="1" ht="15" hidden="1" customHeight="1" x14ac:dyDescent="0.25">
      <c r="A366" s="29"/>
      <c r="B366" s="22"/>
      <c r="C366" s="2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S366" s="9" t="e">
        <v>#REF!</v>
      </c>
      <c r="T366" s="9" t="e">
        <v>#REF!</v>
      </c>
      <c r="U366" s="9" t="e">
        <v>#REF!</v>
      </c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</row>
    <row r="367" spans="1:152" s="24" customFormat="1" ht="15" hidden="1" customHeight="1" x14ac:dyDescent="0.25">
      <c r="A367" s="29"/>
      <c r="B367" s="22"/>
      <c r="C367" s="2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S367" s="9" t="e">
        <v>#REF!</v>
      </c>
      <c r="T367" s="9" t="e">
        <v>#REF!</v>
      </c>
      <c r="U367" s="9" t="e">
        <v>#REF!</v>
      </c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</row>
    <row r="368" spans="1:152" s="24" customFormat="1" ht="15" hidden="1" customHeight="1" x14ac:dyDescent="0.25">
      <c r="A368" s="29"/>
      <c r="B368" s="22"/>
      <c r="C368" s="2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S368" s="9" t="e">
        <v>#REF!</v>
      </c>
      <c r="T368" s="9" t="e">
        <v>#REF!</v>
      </c>
      <c r="U368" s="9" t="e">
        <v>#REF!</v>
      </c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</row>
    <row r="369" spans="1:152" s="24" customFormat="1" ht="15" hidden="1" customHeight="1" x14ac:dyDescent="0.25">
      <c r="A369" s="29"/>
      <c r="B369" s="22"/>
      <c r="C369" s="2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S369" s="9" t="e">
        <v>#REF!</v>
      </c>
      <c r="T369" s="9" t="e">
        <v>#REF!</v>
      </c>
      <c r="U369" s="9" t="e">
        <v>#REF!</v>
      </c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</row>
    <row r="370" spans="1:152" s="24" customFormat="1" ht="15" hidden="1" customHeight="1" x14ac:dyDescent="0.25">
      <c r="A370" s="29"/>
      <c r="B370" s="22"/>
      <c r="C370" s="2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S370" s="9" t="e">
        <v>#REF!</v>
      </c>
      <c r="T370" s="9" t="e">
        <v>#REF!</v>
      </c>
      <c r="U370" s="9" t="e">
        <v>#REF!</v>
      </c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</row>
    <row r="371" spans="1:152" s="24" customFormat="1" ht="15" hidden="1" customHeight="1" x14ac:dyDescent="0.25">
      <c r="A371" s="29"/>
      <c r="B371" s="22"/>
      <c r="C371" s="2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S371" s="9" t="e">
        <v>#REF!</v>
      </c>
      <c r="T371" s="9" t="e">
        <v>#REF!</v>
      </c>
      <c r="U371" s="9" t="e">
        <v>#REF!</v>
      </c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</row>
    <row r="372" spans="1:152" ht="15" hidden="1" customHeight="1" x14ac:dyDescent="0.25">
      <c r="A372" s="27"/>
      <c r="B372" s="4" t="s">
        <v>3</v>
      </c>
      <c r="C372" s="1"/>
      <c r="D372" s="10">
        <v>0</v>
      </c>
      <c r="E372" s="10">
        <v>12217061.800000001</v>
      </c>
      <c r="F372" s="10">
        <v>12217061.800000001</v>
      </c>
      <c r="G372" s="10">
        <v>100</v>
      </c>
      <c r="H372" s="10">
        <v>0</v>
      </c>
      <c r="I372" s="10">
        <v>0</v>
      </c>
      <c r="J372" s="10">
        <v>2478120.7399999993</v>
      </c>
      <c r="K372" s="10">
        <v>2478120.7400000002</v>
      </c>
      <c r="L372" s="10">
        <v>100.00000000000004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S372" s="10" t="e">
        <v>#REF!</v>
      </c>
      <c r="T372" s="10" t="e">
        <v>#REF!</v>
      </c>
      <c r="U372" s="10" t="e">
        <v>#REF!</v>
      </c>
      <c r="V372" t="e">
        <v>#REF!</v>
      </c>
      <c r="W372" t="e">
        <v>#REF!</v>
      </c>
      <c r="X372" t="e">
        <v>#REF!</v>
      </c>
    </row>
    <row r="373" spans="1:152" ht="15" hidden="1" customHeight="1" x14ac:dyDescent="0.25">
      <c r="A373" s="27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38"/>
      <c r="S373" s="9" t="e">
        <v>#REF!</v>
      </c>
      <c r="T373" s="9" t="e">
        <v>#REF!</v>
      </c>
      <c r="U373" s="9" t="e">
        <v>#REF!</v>
      </c>
      <c r="V373" t="e">
        <v>#REF!</v>
      </c>
      <c r="W373" t="e">
        <v>#REF!</v>
      </c>
      <c r="X373" t="e">
        <v>#REF!</v>
      </c>
    </row>
    <row r="374" spans="1:152" s="26" customFormat="1" ht="15" hidden="1" customHeight="1" x14ac:dyDescent="0.25">
      <c r="A374" s="162"/>
      <c r="B374" s="163"/>
      <c r="C374" s="163"/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38"/>
      <c r="Q374" s="21"/>
      <c r="S374" s="9" t="e">
        <v>#REF!</v>
      </c>
      <c r="T374" s="9" t="e">
        <v>#REF!</v>
      </c>
      <c r="U374" s="9" t="e">
        <v>#REF!</v>
      </c>
      <c r="V374" s="26" t="e">
        <v>#REF!</v>
      </c>
      <c r="W374" s="26" t="e">
        <v>#REF!</v>
      </c>
      <c r="X374" s="26" t="e">
        <v>#REF!</v>
      </c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</row>
    <row r="375" spans="1:152" s="26" customFormat="1" ht="15" hidden="1" customHeight="1" x14ac:dyDescent="0.25">
      <c r="A375" s="162"/>
      <c r="B375" s="163"/>
      <c r="C375" s="163"/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38"/>
      <c r="Q375" s="21"/>
      <c r="S375" s="9" t="e">
        <v>#REF!</v>
      </c>
      <c r="T375" s="9" t="e">
        <v>#REF!</v>
      </c>
      <c r="U375" s="9" t="e">
        <v>#REF!</v>
      </c>
      <c r="V375" s="26" t="e">
        <v>#REF!</v>
      </c>
      <c r="W375" s="26" t="e">
        <v>#REF!</v>
      </c>
      <c r="X375" s="26" t="e">
        <v>#REF!</v>
      </c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</row>
    <row r="376" spans="1:152" s="26" customFormat="1" ht="15" hidden="1" customHeight="1" x14ac:dyDescent="0.25">
      <c r="A376" s="162">
        <v>8308</v>
      </c>
      <c r="B376" s="163" t="s">
        <v>80</v>
      </c>
      <c r="C376" s="163">
        <v>52</v>
      </c>
      <c r="D376" s="164">
        <v>0</v>
      </c>
      <c r="E376" s="164">
        <v>0</v>
      </c>
      <c r="F376" s="164">
        <v>0</v>
      </c>
      <c r="G376" s="164" t="e">
        <v>#DIV/0!</v>
      </c>
      <c r="H376" s="164">
        <v>0</v>
      </c>
      <c r="I376" s="164">
        <v>0</v>
      </c>
      <c r="J376" s="164">
        <v>0</v>
      </c>
      <c r="K376" s="164">
        <v>0</v>
      </c>
      <c r="L376" s="164" t="e">
        <v>#DIV/0!</v>
      </c>
      <c r="M376" s="164">
        <v>0</v>
      </c>
      <c r="N376" s="164">
        <v>0</v>
      </c>
      <c r="O376" s="164">
        <v>0</v>
      </c>
      <c r="P376" s="138"/>
      <c r="Q376" s="21"/>
      <c r="S376" s="9" t="e">
        <v>#REF!</v>
      </c>
      <c r="T376" s="9" t="e">
        <v>#REF!</v>
      </c>
      <c r="U376" s="9" t="e">
        <v>#REF!</v>
      </c>
      <c r="V376" s="26" t="e">
        <v>#REF!</v>
      </c>
      <c r="W376" s="26" t="e">
        <v>#REF!</v>
      </c>
      <c r="X376" s="26" t="e">
        <v>#REF!</v>
      </c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</row>
    <row r="377" spans="1:152" s="26" customFormat="1" ht="15" hidden="1" customHeight="1" x14ac:dyDescent="0.25">
      <c r="A377" s="162">
        <v>9188</v>
      </c>
      <c r="B377" s="163" t="s">
        <v>80</v>
      </c>
      <c r="C377" s="163">
        <v>52</v>
      </c>
      <c r="D377" s="164">
        <v>0</v>
      </c>
      <c r="E377" s="164">
        <v>12217061.800000001</v>
      </c>
      <c r="F377" s="164">
        <v>12217061.800000001</v>
      </c>
      <c r="G377" s="164">
        <v>100</v>
      </c>
      <c r="H377" s="164">
        <v>0</v>
      </c>
      <c r="I377" s="164">
        <v>0</v>
      </c>
      <c r="J377" s="164">
        <v>2478120.7399999993</v>
      </c>
      <c r="K377" s="164">
        <v>2478120.7400000002</v>
      </c>
      <c r="L377" s="164">
        <v>100.00000000000004</v>
      </c>
      <c r="M377" s="164">
        <v>0</v>
      </c>
      <c r="N377" s="164">
        <v>0</v>
      </c>
      <c r="O377" s="164">
        <v>0</v>
      </c>
      <c r="P377" s="138"/>
      <c r="Q377" s="21"/>
      <c r="S377" s="9" t="e">
        <v>#REF!</v>
      </c>
      <c r="T377" s="9" t="e">
        <v>#REF!</v>
      </c>
      <c r="U377" s="9" t="e">
        <v>#REF!</v>
      </c>
      <c r="V377" s="26" t="e">
        <v>#REF!</v>
      </c>
      <c r="W377" s="26" t="e">
        <v>#REF!</v>
      </c>
      <c r="X377" s="26" t="e">
        <v>#REF!</v>
      </c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</row>
    <row r="378" spans="1:152" s="26" customFormat="1" ht="15" hidden="1" customHeight="1" x14ac:dyDescent="0.25">
      <c r="A378" s="162"/>
      <c r="B378" s="163"/>
      <c r="C378" s="163"/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38"/>
      <c r="Q378" s="21"/>
      <c r="S378" s="9" t="e">
        <v>#REF!</v>
      </c>
      <c r="T378" s="9" t="e">
        <v>#REF!</v>
      </c>
      <c r="U378" s="9" t="e">
        <v>#REF!</v>
      </c>
      <c r="V378" s="26" t="e">
        <v>#REF!</v>
      </c>
      <c r="W378" s="26" t="e">
        <v>#REF!</v>
      </c>
      <c r="X378" s="26" t="e">
        <v>#REF!</v>
      </c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</row>
    <row r="379" spans="1:152" ht="15" hidden="1" customHeight="1" x14ac:dyDescent="0.25">
      <c r="A379" s="27"/>
      <c r="B379" s="4" t="s">
        <v>0</v>
      </c>
      <c r="C379" s="1"/>
      <c r="D379" s="10">
        <v>0</v>
      </c>
      <c r="E379" s="10">
        <v>0</v>
      </c>
      <c r="F379" s="10">
        <v>0</v>
      </c>
      <c r="G379" s="10" t="e">
        <v>#DIV/0!</v>
      </c>
      <c r="H379" s="10">
        <v>0</v>
      </c>
      <c r="I379" s="10">
        <v>0</v>
      </c>
      <c r="J379" s="10">
        <v>0</v>
      </c>
      <c r="K379" s="10">
        <v>0</v>
      </c>
      <c r="L379" s="10" t="e">
        <v>#DIV/0!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S379" s="10" t="e">
        <v>#REF!</v>
      </c>
      <c r="T379" s="10" t="e">
        <v>#REF!</v>
      </c>
      <c r="U379" s="10" t="e">
        <v>#REF!</v>
      </c>
      <c r="V379">
        <v>0</v>
      </c>
      <c r="W379">
        <v>0</v>
      </c>
      <c r="X379">
        <v>0</v>
      </c>
    </row>
    <row r="380" spans="1:152" ht="15" hidden="1" customHeight="1" x14ac:dyDescent="0.25">
      <c r="A380" s="27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S380" s="9" t="e">
        <v>#REF!</v>
      </c>
      <c r="T380" s="9" t="e">
        <v>#REF!</v>
      </c>
      <c r="U380" s="9" t="e">
        <v>#REF!</v>
      </c>
    </row>
    <row r="381" spans="1:152" ht="15" hidden="1" customHeight="1" x14ac:dyDescent="0.25">
      <c r="A381" s="27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S381" s="9" t="e">
        <v>#REF!</v>
      </c>
      <c r="T381" s="9" t="e">
        <v>#REF!</v>
      </c>
      <c r="U381" s="9" t="e">
        <v>#REF!</v>
      </c>
    </row>
    <row r="382" spans="1:152" ht="15" hidden="1" customHeight="1" x14ac:dyDescent="0.25">
      <c r="A382" s="27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S382" s="9" t="e">
        <v>#REF!</v>
      </c>
      <c r="T382" s="9" t="e">
        <v>#REF!</v>
      </c>
      <c r="U382" s="9" t="e">
        <v>#REF!</v>
      </c>
    </row>
    <row r="383" spans="1:152" ht="15" hidden="1" customHeight="1" x14ac:dyDescent="0.25">
      <c r="A383" s="27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S383" s="9" t="e">
        <v>#REF!</v>
      </c>
      <c r="T383" s="9" t="e">
        <v>#REF!</v>
      </c>
      <c r="U383" s="9" t="e">
        <v>#REF!</v>
      </c>
    </row>
    <row r="384" spans="1:152" ht="15" hidden="1" customHeight="1" x14ac:dyDescent="0.25">
      <c r="A384" s="27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S384" s="9" t="e">
        <v>#REF!</v>
      </c>
      <c r="T384" s="9" t="e">
        <v>#REF!</v>
      </c>
      <c r="U384" s="9" t="e">
        <v>#REF!</v>
      </c>
    </row>
    <row r="385" spans="1:21" ht="15" hidden="1" customHeight="1" x14ac:dyDescent="0.25">
      <c r="A385" s="27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S385" s="9" t="e">
        <v>#REF!</v>
      </c>
      <c r="T385" s="9" t="e">
        <v>#REF!</v>
      </c>
      <c r="U385" s="9" t="e">
        <v>#REF!</v>
      </c>
    </row>
    <row r="386" spans="1:21" ht="15" hidden="1" customHeight="1" x14ac:dyDescent="0.25">
      <c r="A386" s="27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S386" s="9" t="e">
        <v>#REF!</v>
      </c>
      <c r="T386" s="9" t="e">
        <v>#REF!</v>
      </c>
      <c r="U386" s="9" t="e">
        <v>#REF!</v>
      </c>
    </row>
    <row r="387" spans="1:21" ht="15" hidden="1" customHeight="1" x14ac:dyDescent="0.25">
      <c r="A387" s="27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S387" s="9" t="e">
        <v>#REF!</v>
      </c>
      <c r="T387" s="9" t="e">
        <v>#REF!</v>
      </c>
      <c r="U387" s="9" t="e">
        <v>#REF!</v>
      </c>
    </row>
    <row r="388" spans="1:21" ht="15" hidden="1" customHeight="1" x14ac:dyDescent="0.25">
      <c r="A388" s="27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S388" s="9" t="e">
        <v>#REF!</v>
      </c>
      <c r="T388" s="9" t="e">
        <v>#REF!</v>
      </c>
      <c r="U388" s="9" t="e">
        <v>#REF!</v>
      </c>
    </row>
    <row r="389" spans="1:21" ht="15" hidden="1" customHeight="1" x14ac:dyDescent="0.25">
      <c r="A389" s="27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S389" s="9" t="e">
        <v>#REF!</v>
      </c>
      <c r="T389" s="9" t="e">
        <v>#REF!</v>
      </c>
      <c r="U389" s="9" t="e">
        <v>#REF!</v>
      </c>
    </row>
    <row r="390" spans="1:21" ht="15" hidden="1" customHeight="1" x14ac:dyDescent="0.25">
      <c r="A390" s="27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S390" s="9" t="e">
        <v>#REF!</v>
      </c>
      <c r="T390" s="9" t="e">
        <v>#REF!</v>
      </c>
      <c r="U390" s="9" t="e">
        <v>#REF!</v>
      </c>
    </row>
    <row r="391" spans="1:21" ht="15" hidden="1" customHeight="1" x14ac:dyDescent="0.25">
      <c r="A391" s="27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S391" s="9" t="e">
        <v>#REF!</v>
      </c>
      <c r="T391" s="9" t="e">
        <v>#REF!</v>
      </c>
      <c r="U391" s="9" t="e">
        <v>#REF!</v>
      </c>
    </row>
    <row r="392" spans="1:21" ht="15" hidden="1" customHeight="1" x14ac:dyDescent="0.25">
      <c r="A392" s="27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S392" s="9" t="e">
        <v>#REF!</v>
      </c>
      <c r="T392" s="9" t="e">
        <v>#REF!</v>
      </c>
      <c r="U392" s="9" t="e">
        <v>#REF!</v>
      </c>
    </row>
    <row r="393" spans="1:21" ht="15" hidden="1" customHeight="1" x14ac:dyDescent="0.25">
      <c r="A393" s="27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S393" s="9" t="e">
        <v>#REF!</v>
      </c>
      <c r="T393" s="9" t="e">
        <v>#REF!</v>
      </c>
      <c r="U393" s="9" t="e">
        <v>#REF!</v>
      </c>
    </row>
    <row r="394" spans="1:21" ht="15" hidden="1" customHeight="1" x14ac:dyDescent="0.25">
      <c r="A394" s="27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S394" s="9" t="e">
        <v>#REF!</v>
      </c>
      <c r="T394" s="9" t="e">
        <v>#REF!</v>
      </c>
      <c r="U394" s="9" t="e">
        <v>#REF!</v>
      </c>
    </row>
    <row r="395" spans="1:21" ht="15" hidden="1" customHeight="1" x14ac:dyDescent="0.25">
      <c r="A395" s="27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S395" s="9" t="e">
        <v>#REF!</v>
      </c>
      <c r="T395" s="9" t="e">
        <v>#REF!</v>
      </c>
      <c r="U395" s="9" t="e">
        <v>#REF!</v>
      </c>
    </row>
    <row r="396" spans="1:21" ht="15" hidden="1" customHeight="1" x14ac:dyDescent="0.25">
      <c r="A396" s="27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S396" s="9" t="e">
        <v>#REF!</v>
      </c>
      <c r="T396" s="9" t="e">
        <v>#REF!</v>
      </c>
      <c r="U396" s="9" t="e">
        <v>#REF!</v>
      </c>
    </row>
    <row r="397" spans="1:21" ht="15" hidden="1" customHeight="1" x14ac:dyDescent="0.25">
      <c r="A397" s="27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S397" s="9" t="e">
        <v>#REF!</v>
      </c>
      <c r="T397" s="9" t="e">
        <v>#REF!</v>
      </c>
      <c r="U397" s="9" t="e">
        <v>#REF!</v>
      </c>
    </row>
    <row r="398" spans="1:21" ht="15" hidden="1" customHeight="1" x14ac:dyDescent="0.25">
      <c r="A398" s="27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S398" s="9" t="e">
        <v>#REF!</v>
      </c>
      <c r="T398" s="9" t="e">
        <v>#REF!</v>
      </c>
      <c r="U398" s="9" t="e">
        <v>#REF!</v>
      </c>
    </row>
    <row r="399" spans="1:21" ht="15" hidden="1" customHeight="1" x14ac:dyDescent="0.25">
      <c r="A399" s="27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S399" s="9" t="e">
        <v>#REF!</v>
      </c>
      <c r="T399" s="9" t="e">
        <v>#REF!</v>
      </c>
      <c r="U399" s="9" t="e">
        <v>#REF!</v>
      </c>
    </row>
    <row r="400" spans="1:21" ht="15" hidden="1" customHeight="1" x14ac:dyDescent="0.25">
      <c r="A400" s="27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S400" s="9" t="e">
        <v>#REF!</v>
      </c>
      <c r="T400" s="9" t="e">
        <v>#REF!</v>
      </c>
      <c r="U400" s="9" t="e">
        <v>#REF!</v>
      </c>
    </row>
    <row r="401" spans="1:24" ht="15" hidden="1" customHeight="1" x14ac:dyDescent="0.25">
      <c r="A401" s="27"/>
      <c r="B401" s="4" t="s">
        <v>81</v>
      </c>
      <c r="C401" s="1"/>
      <c r="D401" s="10">
        <v>0</v>
      </c>
      <c r="E401" s="10">
        <v>0</v>
      </c>
      <c r="F401" s="10">
        <v>0</v>
      </c>
      <c r="G401" s="10" t="e">
        <v>#DIV/0!</v>
      </c>
      <c r="H401" s="10">
        <v>0</v>
      </c>
      <c r="I401" s="10">
        <v>0</v>
      </c>
      <c r="J401" s="10">
        <v>0</v>
      </c>
      <c r="K401" s="10">
        <v>0</v>
      </c>
      <c r="L401" s="10" t="e">
        <v>#DIV/0!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S401" s="10" t="e">
        <v>#REF!</v>
      </c>
      <c r="T401" s="10" t="e">
        <v>#REF!</v>
      </c>
      <c r="U401" s="10" t="e">
        <v>#REF!</v>
      </c>
      <c r="V401">
        <v>0</v>
      </c>
      <c r="W401">
        <v>0</v>
      </c>
      <c r="X401">
        <v>0</v>
      </c>
    </row>
    <row r="402" spans="1:24" ht="15" hidden="1" customHeight="1" x14ac:dyDescent="0.25">
      <c r="A402" s="27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S402" s="9" t="e">
        <v>#REF!</v>
      </c>
      <c r="T402" s="9" t="e">
        <v>#REF!</v>
      </c>
      <c r="U402" s="9" t="e">
        <v>#REF!</v>
      </c>
    </row>
    <row r="403" spans="1:24" ht="15" hidden="1" customHeight="1" x14ac:dyDescent="0.25">
      <c r="A403" s="27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S403" s="9" t="e">
        <v>#REF!</v>
      </c>
      <c r="T403" s="9" t="e">
        <v>#REF!</v>
      </c>
      <c r="U403" s="9" t="e">
        <v>#REF!</v>
      </c>
    </row>
    <row r="404" spans="1:24" ht="15" hidden="1" customHeight="1" x14ac:dyDescent="0.25">
      <c r="A404" s="27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S404" s="9" t="e">
        <v>#REF!</v>
      </c>
      <c r="T404" s="9" t="e">
        <v>#REF!</v>
      </c>
      <c r="U404" s="9" t="e">
        <v>#REF!</v>
      </c>
    </row>
    <row r="405" spans="1:24" ht="15" hidden="1" customHeight="1" x14ac:dyDescent="0.25">
      <c r="A405" s="27"/>
      <c r="B405" s="11" t="s">
        <v>12</v>
      </c>
      <c r="C405" s="1"/>
      <c r="D405" s="10">
        <v>0</v>
      </c>
      <c r="E405" s="10">
        <v>457.24000000000012</v>
      </c>
      <c r="F405" s="10">
        <v>457.24</v>
      </c>
      <c r="G405" s="10">
        <v>99.999999999999972</v>
      </c>
      <c r="H405" s="10">
        <v>0</v>
      </c>
      <c r="I405" s="10">
        <v>0</v>
      </c>
      <c r="J405" s="10">
        <v>81.390000000000015</v>
      </c>
      <c r="K405" s="10">
        <v>81.390000000000015</v>
      </c>
      <c r="L405" s="10">
        <v>100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S405" s="10" t="e">
        <v>#REF!</v>
      </c>
      <c r="T405" s="10" t="e">
        <v>#REF!</v>
      </c>
      <c r="U405" s="10" t="e">
        <v>#REF!</v>
      </c>
      <c r="V405" t="e">
        <v>#REF!</v>
      </c>
      <c r="W405" t="e">
        <v>#REF!</v>
      </c>
      <c r="X405" t="e">
        <v>#REF!</v>
      </c>
    </row>
    <row r="406" spans="1:24" ht="15" hidden="1" customHeight="1" x14ac:dyDescent="0.25">
      <c r="A406" s="27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38"/>
      <c r="S406" s="9" t="e">
        <v>#REF!</v>
      </c>
      <c r="T406" s="9" t="e">
        <v>#REF!</v>
      </c>
      <c r="U406" s="9" t="e">
        <v>#REF!</v>
      </c>
      <c r="V406" t="e">
        <v>#REF!</v>
      </c>
      <c r="W406" t="e">
        <v>#REF!</v>
      </c>
      <c r="X406" t="e">
        <v>#REF!</v>
      </c>
    </row>
    <row r="407" spans="1:24" ht="15" hidden="1" customHeight="1" x14ac:dyDescent="0.25">
      <c r="A407" s="27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38"/>
      <c r="S407" s="9" t="e">
        <v>#REF!</v>
      </c>
      <c r="T407" s="9" t="e">
        <v>#REF!</v>
      </c>
      <c r="U407" s="9" t="e">
        <v>#REF!</v>
      </c>
      <c r="V407" t="e">
        <v>#REF!</v>
      </c>
      <c r="W407" t="e">
        <v>#REF!</v>
      </c>
      <c r="X407" t="e">
        <v>#REF!</v>
      </c>
    </row>
    <row r="408" spans="1:24" ht="15" hidden="1" customHeight="1" x14ac:dyDescent="0.25">
      <c r="A408" s="27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38"/>
      <c r="S408" s="9" t="e">
        <v>#REF!</v>
      </c>
      <c r="T408" s="9" t="e">
        <v>#REF!</v>
      </c>
      <c r="U408" s="9" t="e">
        <v>#REF!</v>
      </c>
      <c r="V408" t="e">
        <v>#REF!</v>
      </c>
      <c r="W408" t="e">
        <v>#REF!</v>
      </c>
      <c r="X408" t="e">
        <v>#REF!</v>
      </c>
    </row>
    <row r="409" spans="1:24" ht="15" hidden="1" customHeight="1" x14ac:dyDescent="0.25">
      <c r="A409" s="27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38"/>
      <c r="S409" s="9" t="e">
        <v>#REF!</v>
      </c>
      <c r="T409" s="9" t="e">
        <v>#REF!</v>
      </c>
      <c r="U409" s="9" t="e">
        <v>#REF!</v>
      </c>
      <c r="V409" t="e">
        <v>#REF!</v>
      </c>
      <c r="W409" t="e">
        <v>#REF!</v>
      </c>
      <c r="X409" t="e">
        <v>#REF!</v>
      </c>
    </row>
    <row r="410" spans="1:24" ht="15" hidden="1" customHeight="1" x14ac:dyDescent="0.25">
      <c r="A410" s="27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38"/>
      <c r="S410" s="9" t="e">
        <v>#REF!</v>
      </c>
      <c r="T410" s="9" t="e">
        <v>#REF!</v>
      </c>
      <c r="U410" s="9" t="e">
        <v>#REF!</v>
      </c>
      <c r="V410" t="e">
        <v>#REF!</v>
      </c>
      <c r="W410" t="e">
        <v>#REF!</v>
      </c>
      <c r="X410" t="e">
        <v>#REF!</v>
      </c>
    </row>
    <row r="411" spans="1:24" ht="15" hidden="1" customHeight="1" x14ac:dyDescent="0.25">
      <c r="A411" s="27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38"/>
      <c r="S411" s="9" t="e">
        <v>#REF!</v>
      </c>
      <c r="T411" s="9" t="e">
        <v>#REF!</v>
      </c>
      <c r="U411" s="9" t="e">
        <v>#REF!</v>
      </c>
      <c r="V411" t="e">
        <v>#REF!</v>
      </c>
      <c r="W411" t="e">
        <v>#REF!</v>
      </c>
      <c r="X411" t="e">
        <v>#REF!</v>
      </c>
    </row>
    <row r="412" spans="1:24" ht="15" hidden="1" customHeight="1" x14ac:dyDescent="0.25">
      <c r="A412" s="27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38"/>
      <c r="S412" s="9" t="e">
        <v>#REF!</v>
      </c>
      <c r="T412" s="9" t="e">
        <v>#REF!</v>
      </c>
      <c r="U412" s="9" t="e">
        <v>#REF!</v>
      </c>
      <c r="V412" t="e">
        <v>#REF!</v>
      </c>
      <c r="W412" t="e">
        <v>#REF!</v>
      </c>
      <c r="X412" t="e">
        <v>#REF!</v>
      </c>
    </row>
    <row r="413" spans="1:24" ht="15" hidden="1" customHeight="1" x14ac:dyDescent="0.25">
      <c r="A413" s="27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38"/>
      <c r="S413" s="9" t="e">
        <v>#REF!</v>
      </c>
      <c r="T413" s="9" t="e">
        <v>#REF!</v>
      </c>
      <c r="U413" s="9" t="e">
        <v>#REF!</v>
      </c>
      <c r="V413" t="e">
        <v>#REF!</v>
      </c>
      <c r="W413" t="e">
        <v>#REF!</v>
      </c>
      <c r="X413" t="e">
        <v>#REF!</v>
      </c>
    </row>
    <row r="414" spans="1:24" ht="15" hidden="1" customHeight="1" x14ac:dyDescent="0.25">
      <c r="A414" s="27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38"/>
      <c r="S414" s="9" t="e">
        <v>#REF!</v>
      </c>
      <c r="T414" s="9" t="e">
        <v>#REF!</v>
      </c>
      <c r="U414" s="9" t="e">
        <v>#REF!</v>
      </c>
      <c r="V414" t="e">
        <v>#REF!</v>
      </c>
      <c r="W414" t="e">
        <v>#REF!</v>
      </c>
      <c r="X414" t="e">
        <v>#REF!</v>
      </c>
    </row>
    <row r="415" spans="1:24" ht="15" hidden="1" customHeight="1" x14ac:dyDescent="0.25">
      <c r="A415" s="27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38"/>
      <c r="S415" s="9" t="e">
        <v>#REF!</v>
      </c>
      <c r="T415" s="9" t="e">
        <v>#REF!</v>
      </c>
      <c r="U415" s="9" t="e">
        <v>#REF!</v>
      </c>
      <c r="V415" t="e">
        <v>#REF!</v>
      </c>
      <c r="W415" t="e">
        <v>#REF!</v>
      </c>
      <c r="X415" t="e">
        <v>#REF!</v>
      </c>
    </row>
    <row r="416" spans="1:24" ht="15" hidden="1" customHeight="1" x14ac:dyDescent="0.25">
      <c r="A416" s="27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38"/>
      <c r="S416" s="9" t="e">
        <v>#REF!</v>
      </c>
      <c r="T416" s="9" t="e">
        <v>#REF!</v>
      </c>
      <c r="U416" s="9" t="e">
        <v>#REF!</v>
      </c>
      <c r="V416" t="e">
        <v>#REF!</v>
      </c>
      <c r="W416" t="e">
        <v>#REF!</v>
      </c>
      <c r="X416" t="e">
        <v>#REF!</v>
      </c>
    </row>
    <row r="417" spans="1:152" ht="15" hidden="1" customHeight="1" x14ac:dyDescent="0.25">
      <c r="A417" s="27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38"/>
      <c r="S417" s="9" t="e">
        <v>#REF!</v>
      </c>
      <c r="T417" s="9" t="e">
        <v>#REF!</v>
      </c>
      <c r="U417" s="9" t="e">
        <v>#REF!</v>
      </c>
      <c r="V417" t="e">
        <v>#REF!</v>
      </c>
      <c r="W417" t="e">
        <v>#REF!</v>
      </c>
      <c r="X417" t="e">
        <v>#REF!</v>
      </c>
    </row>
    <row r="418" spans="1:152" ht="15" hidden="1" customHeight="1" x14ac:dyDescent="0.25">
      <c r="A418" s="27">
        <v>8272</v>
      </c>
      <c r="B418" s="1" t="s">
        <v>82</v>
      </c>
      <c r="C418" s="1">
        <v>95</v>
      </c>
      <c r="D418" s="2">
        <v>0</v>
      </c>
      <c r="E418" s="2">
        <v>457.24000000000012</v>
      </c>
      <c r="F418" s="2">
        <v>457.24</v>
      </c>
      <c r="G418" s="2">
        <v>99.999999999999972</v>
      </c>
      <c r="H418" s="2">
        <v>0</v>
      </c>
      <c r="I418" s="2">
        <v>0</v>
      </c>
      <c r="J418" s="2">
        <v>81.390000000000015</v>
      </c>
      <c r="K418" s="2">
        <v>81.390000000000015</v>
      </c>
      <c r="L418" s="2">
        <v>100</v>
      </c>
      <c r="M418" s="2">
        <v>0</v>
      </c>
      <c r="N418" s="2">
        <v>0</v>
      </c>
      <c r="O418" s="2">
        <v>0</v>
      </c>
      <c r="P418" s="138"/>
      <c r="S418" s="9" t="e">
        <v>#REF!</v>
      </c>
      <c r="T418" s="9" t="e">
        <v>#REF!</v>
      </c>
      <c r="U418" s="9" t="e">
        <v>#REF!</v>
      </c>
      <c r="V418" t="e">
        <v>#REF!</v>
      </c>
      <c r="W418" t="e">
        <v>#REF!</v>
      </c>
      <c r="X418" t="e">
        <v>#REF!</v>
      </c>
    </row>
    <row r="419" spans="1:152" ht="15" hidden="1" customHeight="1" x14ac:dyDescent="0.25">
      <c r="A419" s="27"/>
      <c r="B419" s="4" t="s">
        <v>83</v>
      </c>
      <c r="C419" s="1"/>
      <c r="D419" s="10">
        <v>0</v>
      </c>
      <c r="E419" s="10">
        <v>7666.18</v>
      </c>
      <c r="F419" s="10">
        <v>7666.18</v>
      </c>
      <c r="G419" s="10">
        <v>100</v>
      </c>
      <c r="H419" s="10">
        <v>0</v>
      </c>
      <c r="I419" s="10">
        <v>51.579999999999927</v>
      </c>
      <c r="J419" s="10">
        <v>-46.07</v>
      </c>
      <c r="K419" s="10">
        <v>5.5099999999998346</v>
      </c>
      <c r="L419" s="10">
        <v>-11.960060777077999</v>
      </c>
      <c r="M419" s="10">
        <v>-51.579999999999835</v>
      </c>
      <c r="N419" s="10">
        <v>9.2370555648813024E-14</v>
      </c>
      <c r="O419" s="10">
        <v>0</v>
      </c>
      <c r="P419" s="10">
        <v>0</v>
      </c>
      <c r="Q419" s="10">
        <v>0</v>
      </c>
      <c r="S419" s="10" t="e">
        <v>#REF!</v>
      </c>
      <c r="T419" s="10" t="e">
        <v>#REF!</v>
      </c>
      <c r="U419" s="10" t="e">
        <v>#REF!</v>
      </c>
      <c r="V419" t="e">
        <v>#REF!</v>
      </c>
      <c r="W419" t="e">
        <v>#REF!</v>
      </c>
      <c r="X419" t="e">
        <v>#REF!</v>
      </c>
    </row>
    <row r="420" spans="1:152" ht="15" hidden="1" customHeight="1" x14ac:dyDescent="0.25">
      <c r="A420" s="27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38"/>
      <c r="S420" s="9" t="e">
        <v>#REF!</v>
      </c>
      <c r="T420" s="9" t="e">
        <v>#REF!</v>
      </c>
      <c r="U420" s="9" t="e">
        <v>#REF!</v>
      </c>
      <c r="V420" t="e">
        <v>#REF!</v>
      </c>
      <c r="W420" t="e">
        <v>#REF!</v>
      </c>
      <c r="X420" t="e">
        <v>#REF!</v>
      </c>
    </row>
    <row r="421" spans="1:152" ht="15" hidden="1" customHeight="1" x14ac:dyDescent="0.25">
      <c r="A421" s="27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38"/>
      <c r="S421" s="9" t="e">
        <v>#REF!</v>
      </c>
      <c r="T421" s="9" t="e">
        <v>#REF!</v>
      </c>
      <c r="U421" s="9" t="e">
        <v>#REF!</v>
      </c>
      <c r="V421" t="e">
        <v>#REF!</v>
      </c>
      <c r="W421" t="e">
        <v>#REF!</v>
      </c>
      <c r="X421" t="e">
        <v>#REF!</v>
      </c>
    </row>
    <row r="422" spans="1:152" ht="15" hidden="1" customHeight="1" x14ac:dyDescent="0.25">
      <c r="A422" s="27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38"/>
      <c r="S422" s="9" t="e">
        <v>#REF!</v>
      </c>
      <c r="T422" s="9" t="e">
        <v>#REF!</v>
      </c>
      <c r="U422" s="9" t="e">
        <v>#REF!</v>
      </c>
      <c r="V422" t="e">
        <v>#REF!</v>
      </c>
      <c r="W422" t="e">
        <v>#REF!</v>
      </c>
      <c r="X422" t="e">
        <v>#REF!</v>
      </c>
    </row>
    <row r="423" spans="1:152" ht="15" hidden="1" customHeight="1" x14ac:dyDescent="0.25">
      <c r="A423" s="27">
        <v>8109</v>
      </c>
      <c r="B423" s="1" t="s">
        <v>84</v>
      </c>
      <c r="C423" s="1">
        <v>86</v>
      </c>
      <c r="D423" s="2">
        <v>0</v>
      </c>
      <c r="E423" s="2">
        <v>7666.18</v>
      </c>
      <c r="F423" s="2">
        <v>7666.18</v>
      </c>
      <c r="G423" s="2">
        <v>100</v>
      </c>
      <c r="H423" s="2">
        <v>0</v>
      </c>
      <c r="I423" s="2">
        <v>51.579999999999927</v>
      </c>
      <c r="J423" s="2">
        <v>-46.07</v>
      </c>
      <c r="K423" s="2">
        <v>5.5099999999998346</v>
      </c>
      <c r="L423" s="2">
        <v>-11.960060777077999</v>
      </c>
      <c r="M423" s="2">
        <v>-51.579999999999835</v>
      </c>
      <c r="N423" s="2">
        <v>9.2370555648813024E-14</v>
      </c>
      <c r="O423" s="2">
        <v>0</v>
      </c>
      <c r="P423" s="138"/>
      <c r="S423" s="9" t="e">
        <v>#REF!</v>
      </c>
      <c r="T423" s="9" t="e">
        <v>#REF!</v>
      </c>
      <c r="U423" s="9" t="e">
        <v>#REF!</v>
      </c>
      <c r="V423" t="e">
        <v>#REF!</v>
      </c>
      <c r="W423" t="e">
        <v>#REF!</v>
      </c>
      <c r="X423" t="e">
        <v>#REF!</v>
      </c>
    </row>
    <row r="424" spans="1:152" ht="15" hidden="1" customHeight="1" x14ac:dyDescent="0.25">
      <c r="A424" s="27"/>
      <c r="B424" s="4" t="s">
        <v>19</v>
      </c>
      <c r="C424" s="1"/>
      <c r="D424" s="10">
        <v>0</v>
      </c>
      <c r="E424" s="10">
        <v>12225185.220000001</v>
      </c>
      <c r="F424" s="10">
        <v>12225185.220000001</v>
      </c>
      <c r="G424" s="10">
        <v>100</v>
      </c>
      <c r="H424" s="10">
        <v>0</v>
      </c>
      <c r="I424" s="10">
        <v>51.579999999999927</v>
      </c>
      <c r="J424" s="10">
        <v>2478156.0599999996</v>
      </c>
      <c r="K424" s="10">
        <v>2478207.64</v>
      </c>
      <c r="L424" s="10">
        <v>100.00208138627076</v>
      </c>
      <c r="M424" s="10">
        <v>-51.579999999999835</v>
      </c>
      <c r="N424" s="10">
        <v>9.2370555648813024E-14</v>
      </c>
      <c r="O424" s="10">
        <v>0</v>
      </c>
      <c r="P424" s="10">
        <v>0</v>
      </c>
      <c r="Q424" s="10">
        <v>0</v>
      </c>
      <c r="S424" s="10" t="e">
        <v>#REF!</v>
      </c>
      <c r="T424" s="10" t="e">
        <v>#REF!</v>
      </c>
      <c r="U424" s="10" t="e">
        <v>#REF!</v>
      </c>
      <c r="V424" t="e">
        <v>#REF!</v>
      </c>
      <c r="W424" t="e">
        <v>#REF!</v>
      </c>
      <c r="X424" t="e">
        <v>#REF!</v>
      </c>
    </row>
    <row r="425" spans="1:152" ht="15" hidden="1" customHeight="1" x14ac:dyDescent="0.25">
      <c r="A425" s="28"/>
      <c r="B425" s="5" t="s">
        <v>85</v>
      </c>
      <c r="C425" s="3"/>
      <c r="D425" s="30"/>
      <c r="E425" s="30"/>
      <c r="F425" s="30"/>
      <c r="G425" s="30" t="e">
        <v>#DIV/0!</v>
      </c>
      <c r="H425" s="30"/>
      <c r="I425" s="30"/>
      <c r="J425" s="30"/>
      <c r="K425" s="30"/>
      <c r="L425" s="30" t="e">
        <v>#DIV/0!</v>
      </c>
      <c r="M425" s="30"/>
      <c r="N425" s="30"/>
      <c r="O425" s="30"/>
      <c r="P425" s="138"/>
      <c r="S425" s="9" t="e">
        <v>#REF!</v>
      </c>
      <c r="T425" s="9" t="e">
        <v>#REF!</v>
      </c>
      <c r="U425" s="9" t="e">
        <v>#REF!</v>
      </c>
      <c r="V425" t="e">
        <v>#REF!</v>
      </c>
      <c r="W425" t="e">
        <v>#REF!</v>
      </c>
      <c r="X425" t="e">
        <v>#REF!</v>
      </c>
    </row>
    <row r="426" spans="1:152" s="6" customFormat="1" ht="15" hidden="1" customHeight="1" x14ac:dyDescent="0.25">
      <c r="A426" s="27"/>
      <c r="B426" s="4" t="s">
        <v>11</v>
      </c>
      <c r="C426" s="1"/>
      <c r="D426" s="10">
        <v>0</v>
      </c>
      <c r="E426" s="10">
        <v>0</v>
      </c>
      <c r="F426" s="10">
        <v>0</v>
      </c>
      <c r="G426" s="10" t="e">
        <v>#DIV/0!</v>
      </c>
      <c r="H426" s="10">
        <v>0</v>
      </c>
      <c r="I426" s="10">
        <v>0</v>
      </c>
      <c r="J426" s="10">
        <v>0</v>
      </c>
      <c r="K426" s="10">
        <v>0</v>
      </c>
      <c r="L426" s="10" t="e">
        <v>#DIV/0!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S426" s="10" t="e">
        <v>#REF!</v>
      </c>
      <c r="T426" s="10" t="e">
        <v>#REF!</v>
      </c>
      <c r="U426" s="10" t="e">
        <v>#REF!</v>
      </c>
      <c r="V426" s="6">
        <v>0</v>
      </c>
      <c r="W426" s="6">
        <v>0</v>
      </c>
      <c r="X426" s="6">
        <v>0</v>
      </c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</row>
    <row r="427" spans="1:152" s="24" customFormat="1" ht="15" hidden="1" customHeight="1" x14ac:dyDescent="0.25">
      <c r="A427" s="29"/>
      <c r="B427" s="22"/>
      <c r="C427" s="2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S427" s="9" t="e">
        <v>#REF!</v>
      </c>
      <c r="T427" s="9" t="e">
        <v>#REF!</v>
      </c>
      <c r="U427" s="9" t="e">
        <v>#REF!</v>
      </c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</row>
    <row r="428" spans="1:152" s="24" customFormat="1" ht="15" hidden="1" customHeight="1" x14ac:dyDescent="0.25">
      <c r="A428" s="29"/>
      <c r="B428" s="22"/>
      <c r="C428" s="2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S428" s="9" t="e">
        <v>#REF!</v>
      </c>
      <c r="T428" s="9" t="e">
        <v>#REF!</v>
      </c>
      <c r="U428" s="9" t="e">
        <v>#REF!</v>
      </c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</row>
    <row r="429" spans="1:152" s="24" customFormat="1" ht="15" hidden="1" customHeight="1" x14ac:dyDescent="0.25">
      <c r="A429" s="29"/>
      <c r="B429" s="22"/>
      <c r="C429" s="2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S429" s="9" t="e">
        <v>#REF!</v>
      </c>
      <c r="T429" s="9" t="e">
        <v>#REF!</v>
      </c>
      <c r="U429" s="9" t="e">
        <v>#REF!</v>
      </c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</row>
    <row r="430" spans="1:152" s="24" customFormat="1" ht="15" hidden="1" customHeight="1" x14ac:dyDescent="0.25">
      <c r="A430" s="29"/>
      <c r="B430" s="22"/>
      <c r="C430" s="2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S430" s="9" t="e">
        <v>#REF!</v>
      </c>
      <c r="T430" s="9" t="e">
        <v>#REF!</v>
      </c>
      <c r="U430" s="9" t="e">
        <v>#REF!</v>
      </c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</row>
    <row r="431" spans="1:152" s="24" customFormat="1" ht="15" hidden="1" customHeight="1" x14ac:dyDescent="0.25">
      <c r="A431" s="29"/>
      <c r="B431" s="22"/>
      <c r="C431" s="2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S431" s="9" t="e">
        <v>#REF!</v>
      </c>
      <c r="T431" s="9" t="e">
        <v>#REF!</v>
      </c>
      <c r="U431" s="9" t="e">
        <v>#REF!</v>
      </c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</row>
    <row r="432" spans="1:152" s="24" customFormat="1" ht="15" hidden="1" customHeight="1" x14ac:dyDescent="0.25">
      <c r="A432" s="29"/>
      <c r="B432" s="22"/>
      <c r="C432" s="2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S432" s="9" t="e">
        <v>#REF!</v>
      </c>
      <c r="T432" s="9" t="e">
        <v>#REF!</v>
      </c>
      <c r="U432" s="9" t="e">
        <v>#REF!</v>
      </c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</row>
    <row r="433" spans="1:152" s="24" customFormat="1" ht="15" hidden="1" customHeight="1" x14ac:dyDescent="0.25">
      <c r="A433" s="29"/>
      <c r="B433" s="22"/>
      <c r="C433" s="2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S433" s="9" t="e">
        <v>#REF!</v>
      </c>
      <c r="T433" s="9" t="e">
        <v>#REF!</v>
      </c>
      <c r="U433" s="9" t="e">
        <v>#REF!</v>
      </c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</row>
    <row r="434" spans="1:152" s="24" customFormat="1" ht="15" hidden="1" customHeight="1" x14ac:dyDescent="0.25">
      <c r="A434" s="29"/>
      <c r="B434" s="22"/>
      <c r="C434" s="2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S434" s="9" t="e">
        <v>#REF!</v>
      </c>
      <c r="T434" s="9" t="e">
        <v>#REF!</v>
      </c>
      <c r="U434" s="9" t="e">
        <v>#REF!</v>
      </c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</row>
    <row r="435" spans="1:152" s="24" customFormat="1" ht="15" hidden="1" customHeight="1" x14ac:dyDescent="0.25">
      <c r="A435" s="29"/>
      <c r="B435" s="22"/>
      <c r="C435" s="2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S435" s="9" t="e">
        <v>#REF!</v>
      </c>
      <c r="T435" s="9" t="e">
        <v>#REF!</v>
      </c>
      <c r="U435" s="9" t="e">
        <v>#REF!</v>
      </c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</row>
    <row r="436" spans="1:152" s="24" customFormat="1" ht="15" hidden="1" customHeight="1" x14ac:dyDescent="0.25">
      <c r="A436" s="29"/>
      <c r="B436" s="22"/>
      <c r="C436" s="2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S436" s="9" t="e">
        <v>#REF!</v>
      </c>
      <c r="T436" s="9" t="e">
        <v>#REF!</v>
      </c>
      <c r="U436" s="9" t="e">
        <v>#REF!</v>
      </c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</row>
    <row r="437" spans="1:152" s="24" customFormat="1" ht="15" hidden="1" customHeight="1" x14ac:dyDescent="0.25">
      <c r="A437" s="29"/>
      <c r="B437" s="22"/>
      <c r="C437" s="2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S437" s="9" t="e">
        <v>#REF!</v>
      </c>
      <c r="T437" s="9" t="e">
        <v>#REF!</v>
      </c>
      <c r="U437" s="9" t="e">
        <v>#REF!</v>
      </c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</row>
    <row r="438" spans="1:152" s="24" customFormat="1" ht="15" hidden="1" customHeight="1" x14ac:dyDescent="0.25">
      <c r="A438" s="29"/>
      <c r="B438" s="22"/>
      <c r="C438" s="2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S438" s="9" t="e">
        <v>#REF!</v>
      </c>
      <c r="T438" s="9" t="e">
        <v>#REF!</v>
      </c>
      <c r="U438" s="9" t="e">
        <v>#REF!</v>
      </c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</row>
    <row r="439" spans="1:152" s="24" customFormat="1" ht="15" hidden="1" customHeight="1" x14ac:dyDescent="0.25">
      <c r="A439" s="29"/>
      <c r="B439" s="22"/>
      <c r="C439" s="2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S439" s="9" t="e">
        <v>#REF!</v>
      </c>
      <c r="T439" s="9" t="e">
        <v>#REF!</v>
      </c>
      <c r="U439" s="9" t="e">
        <v>#REF!</v>
      </c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</row>
    <row r="440" spans="1:152" s="24" customFormat="1" ht="15" hidden="1" customHeight="1" x14ac:dyDescent="0.25">
      <c r="A440" s="29"/>
      <c r="B440" s="22"/>
      <c r="C440" s="2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S440" s="9" t="e">
        <v>#REF!</v>
      </c>
      <c r="T440" s="9" t="e">
        <v>#REF!</v>
      </c>
      <c r="U440" s="9" t="e">
        <v>#REF!</v>
      </c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</row>
    <row r="441" spans="1:152" s="24" customFormat="1" ht="15" hidden="1" customHeight="1" x14ac:dyDescent="0.25">
      <c r="A441" s="29"/>
      <c r="B441" s="22"/>
      <c r="C441" s="2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S441" s="9" t="e">
        <v>#REF!</v>
      </c>
      <c r="T441" s="9" t="e">
        <v>#REF!</v>
      </c>
      <c r="U441" s="9" t="e">
        <v>#REF!</v>
      </c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</row>
    <row r="442" spans="1:152" s="24" customFormat="1" ht="15" hidden="1" customHeight="1" x14ac:dyDescent="0.25">
      <c r="A442" s="29"/>
      <c r="B442" s="22"/>
      <c r="C442" s="2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S442" s="9" t="e">
        <v>#REF!</v>
      </c>
      <c r="T442" s="9" t="e">
        <v>#REF!</v>
      </c>
      <c r="U442" s="9" t="e">
        <v>#REF!</v>
      </c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</row>
    <row r="443" spans="1:152" s="24" customFormat="1" ht="15" hidden="1" customHeight="1" x14ac:dyDescent="0.25">
      <c r="A443" s="29"/>
      <c r="B443" s="22"/>
      <c r="C443" s="2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S443" s="9" t="e">
        <v>#REF!</v>
      </c>
      <c r="T443" s="9" t="e">
        <v>#REF!</v>
      </c>
      <c r="U443" s="9" t="e">
        <v>#REF!</v>
      </c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</row>
    <row r="444" spans="1:152" s="24" customFormat="1" ht="15" hidden="1" customHeight="1" x14ac:dyDescent="0.25">
      <c r="A444" s="29"/>
      <c r="B444" s="22"/>
      <c r="C444" s="2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S444" s="9" t="e">
        <v>#REF!</v>
      </c>
      <c r="T444" s="9" t="e">
        <v>#REF!</v>
      </c>
      <c r="U444" s="9" t="e">
        <v>#REF!</v>
      </c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</row>
    <row r="445" spans="1:152" s="24" customFormat="1" ht="15" hidden="1" customHeight="1" x14ac:dyDescent="0.25">
      <c r="A445" s="29"/>
      <c r="B445" s="22"/>
      <c r="C445" s="2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S445" s="9" t="e">
        <v>#REF!</v>
      </c>
      <c r="T445" s="9" t="e">
        <v>#REF!</v>
      </c>
      <c r="U445" s="9" t="e">
        <v>#REF!</v>
      </c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</row>
    <row r="446" spans="1:152" s="24" customFormat="1" ht="15" hidden="1" customHeight="1" x14ac:dyDescent="0.25">
      <c r="A446" s="29"/>
      <c r="B446" s="22"/>
      <c r="C446" s="2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S446" s="9" t="e">
        <v>#REF!</v>
      </c>
      <c r="T446" s="9" t="e">
        <v>#REF!</v>
      </c>
      <c r="U446" s="9" t="e">
        <v>#REF!</v>
      </c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</row>
    <row r="447" spans="1:152" s="24" customFormat="1" ht="15" hidden="1" customHeight="1" x14ac:dyDescent="0.25">
      <c r="A447" s="29"/>
      <c r="B447" s="22"/>
      <c r="C447" s="2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S447" s="9" t="e">
        <v>#REF!</v>
      </c>
      <c r="T447" s="9" t="e">
        <v>#REF!</v>
      </c>
      <c r="U447" s="9" t="e">
        <v>#REF!</v>
      </c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</row>
    <row r="448" spans="1:152" s="24" customFormat="1" ht="15" hidden="1" customHeight="1" x14ac:dyDescent="0.25">
      <c r="A448" s="29"/>
      <c r="B448" s="22"/>
      <c r="C448" s="2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S448" s="9" t="e">
        <v>#REF!</v>
      </c>
      <c r="T448" s="9" t="e">
        <v>#REF!</v>
      </c>
      <c r="U448" s="9" t="e">
        <v>#REF!</v>
      </c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</row>
    <row r="449" spans="1:152" s="24" customFormat="1" ht="15" hidden="1" customHeight="1" x14ac:dyDescent="0.25">
      <c r="A449" s="29"/>
      <c r="B449" s="22"/>
      <c r="C449" s="2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S449" s="9" t="e">
        <v>#REF!</v>
      </c>
      <c r="T449" s="9" t="e">
        <v>#REF!</v>
      </c>
      <c r="U449" s="9" t="e">
        <v>#REF!</v>
      </c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</row>
    <row r="450" spans="1:152" s="24" customFormat="1" ht="15" hidden="1" customHeight="1" x14ac:dyDescent="0.25">
      <c r="A450" s="29"/>
      <c r="B450" s="22"/>
      <c r="C450" s="2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S450" s="9" t="e">
        <v>#REF!</v>
      </c>
      <c r="T450" s="9" t="e">
        <v>#REF!</v>
      </c>
      <c r="U450" s="9" t="e">
        <v>#REF!</v>
      </c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</row>
    <row r="451" spans="1:152" s="24" customFormat="1" ht="15" hidden="1" customHeight="1" x14ac:dyDescent="0.25">
      <c r="A451" s="29"/>
      <c r="B451" s="22"/>
      <c r="C451" s="2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S451" s="9" t="e">
        <v>#REF!</v>
      </c>
      <c r="T451" s="9" t="e">
        <v>#REF!</v>
      </c>
      <c r="U451" s="9" t="e">
        <v>#REF!</v>
      </c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</row>
    <row r="452" spans="1:152" s="24" customFormat="1" ht="15" hidden="1" customHeight="1" x14ac:dyDescent="0.25">
      <c r="A452" s="29"/>
      <c r="B452" s="22"/>
      <c r="C452" s="2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S452" s="9" t="e">
        <v>#REF!</v>
      </c>
      <c r="T452" s="9" t="e">
        <v>#REF!</v>
      </c>
      <c r="U452" s="9" t="e">
        <v>#REF!</v>
      </c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</row>
    <row r="453" spans="1:152" s="24" customFormat="1" ht="15" hidden="1" customHeight="1" x14ac:dyDescent="0.25">
      <c r="A453" s="29"/>
      <c r="B453" s="22"/>
      <c r="C453" s="2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S453" s="9" t="e">
        <v>#REF!</v>
      </c>
      <c r="T453" s="9" t="e">
        <v>#REF!</v>
      </c>
      <c r="U453" s="9" t="e">
        <v>#REF!</v>
      </c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</row>
    <row r="454" spans="1:152" s="24" customFormat="1" ht="15" hidden="1" customHeight="1" x14ac:dyDescent="0.25">
      <c r="A454" s="29"/>
      <c r="B454" s="22"/>
      <c r="C454" s="2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S454" s="9" t="e">
        <v>#REF!</v>
      </c>
      <c r="T454" s="9" t="e">
        <v>#REF!</v>
      </c>
      <c r="U454" s="9" t="e">
        <v>#REF!</v>
      </c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</row>
    <row r="455" spans="1:152" s="24" customFormat="1" ht="15" hidden="1" customHeight="1" x14ac:dyDescent="0.25">
      <c r="A455" s="29"/>
      <c r="B455" s="22"/>
      <c r="C455" s="2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S455" s="9" t="e">
        <v>#REF!</v>
      </c>
      <c r="T455" s="9" t="e">
        <v>#REF!</v>
      </c>
      <c r="U455" s="9" t="e">
        <v>#REF!</v>
      </c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</row>
    <row r="456" spans="1:152" ht="15" hidden="1" customHeight="1" x14ac:dyDescent="0.25">
      <c r="A456" s="27"/>
      <c r="B456" s="4" t="s">
        <v>86</v>
      </c>
      <c r="C456" s="1"/>
      <c r="D456" s="10">
        <v>0</v>
      </c>
      <c r="E456" s="10">
        <v>89.41</v>
      </c>
      <c r="F456" s="10">
        <v>89.41</v>
      </c>
      <c r="G456" s="10">
        <v>100</v>
      </c>
      <c r="H456" s="10">
        <v>0</v>
      </c>
      <c r="I456" s="10">
        <v>0</v>
      </c>
      <c r="J456" s="10">
        <v>-36.629999999999718</v>
      </c>
      <c r="K456" s="10">
        <v>-36.629999999999718</v>
      </c>
      <c r="L456" s="10">
        <v>100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S456" s="10" t="e">
        <v>#REF!</v>
      </c>
      <c r="T456" s="10" t="e">
        <v>#REF!</v>
      </c>
      <c r="U456" s="10" t="e">
        <v>#REF!</v>
      </c>
      <c r="V456" t="e">
        <v>#REF!</v>
      </c>
      <c r="W456" t="e">
        <v>#REF!</v>
      </c>
      <c r="X456" t="e">
        <v>#REF!</v>
      </c>
    </row>
    <row r="457" spans="1:152" ht="15" hidden="1" customHeight="1" x14ac:dyDescent="0.25">
      <c r="A457" s="165"/>
      <c r="B457" s="166"/>
      <c r="C457" s="166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38"/>
      <c r="S457" s="9" t="e">
        <v>#REF!</v>
      </c>
      <c r="T457" s="9" t="e">
        <v>#REF!</v>
      </c>
      <c r="U457" s="9" t="e">
        <v>#REF!</v>
      </c>
      <c r="V457" t="e">
        <v>#REF!</v>
      </c>
      <c r="W457" t="e">
        <v>#REF!</v>
      </c>
      <c r="X457" t="e">
        <v>#REF!</v>
      </c>
    </row>
    <row r="458" spans="1:152" ht="15" hidden="1" customHeight="1" x14ac:dyDescent="0.25">
      <c r="A458" s="165"/>
      <c r="B458" s="166"/>
      <c r="C458" s="166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38"/>
      <c r="S458" s="9" t="e">
        <v>#REF!</v>
      </c>
      <c r="T458" s="9" t="e">
        <v>#REF!</v>
      </c>
      <c r="U458" s="9" t="e">
        <v>#REF!</v>
      </c>
      <c r="V458" t="e">
        <v>#REF!</v>
      </c>
      <c r="W458" t="e">
        <v>#REF!</v>
      </c>
      <c r="X458" t="e">
        <v>#REF!</v>
      </c>
    </row>
    <row r="459" spans="1:152" ht="15" hidden="1" customHeight="1" x14ac:dyDescent="0.25">
      <c r="A459" s="165"/>
      <c r="B459" s="166"/>
      <c r="C459" s="166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38"/>
      <c r="S459" s="9" t="e">
        <v>#REF!</v>
      </c>
      <c r="T459" s="9" t="e">
        <v>#REF!</v>
      </c>
      <c r="U459" s="9" t="e">
        <v>#REF!</v>
      </c>
      <c r="V459" t="e">
        <v>#REF!</v>
      </c>
      <c r="W459" t="e">
        <v>#REF!</v>
      </c>
      <c r="X459" t="e">
        <v>#REF!</v>
      </c>
    </row>
    <row r="460" spans="1:152" ht="15" hidden="1" customHeight="1" x14ac:dyDescent="0.25">
      <c r="A460" s="165">
        <v>9220</v>
      </c>
      <c r="B460" s="166" t="s">
        <v>87</v>
      </c>
      <c r="C460" s="166">
        <v>52</v>
      </c>
      <c r="D460" s="167">
        <v>0</v>
      </c>
      <c r="E460" s="167">
        <v>89.41</v>
      </c>
      <c r="F460" s="167">
        <v>89.41</v>
      </c>
      <c r="G460" s="167">
        <v>100</v>
      </c>
      <c r="H460" s="167">
        <v>0</v>
      </c>
      <c r="I460" s="167">
        <v>0</v>
      </c>
      <c r="J460" s="167">
        <v>-36.629999999999718</v>
      </c>
      <c r="K460" s="167">
        <v>-36.629999999999718</v>
      </c>
      <c r="L460" s="167">
        <v>100</v>
      </c>
      <c r="M460" s="167">
        <v>0</v>
      </c>
      <c r="N460" s="167">
        <v>0</v>
      </c>
      <c r="O460" s="167">
        <v>0</v>
      </c>
      <c r="P460" s="138"/>
      <c r="S460" s="9" t="e">
        <v>#REF!</v>
      </c>
      <c r="T460" s="9" t="e">
        <v>#REF!</v>
      </c>
      <c r="U460" s="9" t="e">
        <v>#REF!</v>
      </c>
      <c r="V460" t="e">
        <v>#REF!</v>
      </c>
      <c r="W460" t="e">
        <v>#REF!</v>
      </c>
      <c r="X460" t="e">
        <v>#REF!</v>
      </c>
    </row>
    <row r="461" spans="1:152" ht="15" hidden="1" customHeight="1" x14ac:dyDescent="0.25">
      <c r="A461" s="27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38"/>
      <c r="S461" s="9" t="e">
        <v>#REF!</v>
      </c>
      <c r="T461" s="9" t="e">
        <v>#REF!</v>
      </c>
      <c r="U461" s="9" t="e">
        <v>#REF!</v>
      </c>
      <c r="V461" t="e">
        <v>#REF!</v>
      </c>
      <c r="W461" t="e">
        <v>#REF!</v>
      </c>
      <c r="X461" t="e">
        <v>#REF!</v>
      </c>
    </row>
    <row r="462" spans="1:152" ht="15" hidden="1" customHeight="1" x14ac:dyDescent="0.25">
      <c r="A462" s="27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38"/>
      <c r="S462" s="9" t="e">
        <v>#REF!</v>
      </c>
      <c r="T462" s="9" t="e">
        <v>#REF!</v>
      </c>
      <c r="U462" s="9" t="e">
        <v>#REF!</v>
      </c>
      <c r="V462" t="e">
        <v>#REF!</v>
      </c>
      <c r="W462" t="e">
        <v>#REF!</v>
      </c>
      <c r="X462" t="e">
        <v>#REF!</v>
      </c>
    </row>
    <row r="463" spans="1:152" ht="15" hidden="1" customHeight="1" x14ac:dyDescent="0.25">
      <c r="A463" s="27"/>
      <c r="B463" s="4" t="s">
        <v>81</v>
      </c>
      <c r="C463" s="1"/>
      <c r="D463" s="10">
        <v>0</v>
      </c>
      <c r="E463" s="10">
        <v>0</v>
      </c>
      <c r="F463" s="10">
        <v>0</v>
      </c>
      <c r="G463" s="10" t="e">
        <v>#DIV/0!</v>
      </c>
      <c r="H463" s="10">
        <v>0</v>
      </c>
      <c r="I463" s="10">
        <v>0</v>
      </c>
      <c r="J463" s="10">
        <v>0</v>
      </c>
      <c r="K463" s="10">
        <v>0</v>
      </c>
      <c r="L463" s="10" t="e">
        <v>#DIV/0!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S463" s="10" t="e">
        <v>#REF!</v>
      </c>
      <c r="T463" s="10" t="e">
        <v>#REF!</v>
      </c>
      <c r="U463" s="10" t="e">
        <v>#REF!</v>
      </c>
      <c r="V463">
        <v>0</v>
      </c>
      <c r="W463">
        <v>0</v>
      </c>
      <c r="X463">
        <v>0</v>
      </c>
    </row>
    <row r="464" spans="1:152" ht="15" hidden="1" customHeight="1" x14ac:dyDescent="0.25">
      <c r="A464" s="27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S464" s="9" t="e">
        <v>#REF!</v>
      </c>
      <c r="T464" s="9" t="e">
        <v>#REF!</v>
      </c>
      <c r="U464" s="9" t="e">
        <v>#REF!</v>
      </c>
    </row>
    <row r="465" spans="1:24" ht="15" hidden="1" customHeight="1" x14ac:dyDescent="0.25">
      <c r="A465" s="27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S465" s="9" t="e">
        <v>#REF!</v>
      </c>
      <c r="T465" s="9" t="e">
        <v>#REF!</v>
      </c>
      <c r="U465" s="9" t="e">
        <v>#REF!</v>
      </c>
    </row>
    <row r="466" spans="1:24" ht="15" hidden="1" customHeight="1" x14ac:dyDescent="0.25">
      <c r="A466" s="27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S466" s="9" t="e">
        <v>#REF!</v>
      </c>
      <c r="T466" s="9" t="e">
        <v>#REF!</v>
      </c>
      <c r="U466" s="9" t="e">
        <v>#REF!</v>
      </c>
    </row>
    <row r="467" spans="1:24" ht="15" hidden="1" customHeight="1" x14ac:dyDescent="0.25">
      <c r="A467" s="27"/>
      <c r="B467" s="4" t="s">
        <v>0</v>
      </c>
      <c r="C467" s="1"/>
      <c r="D467" s="10">
        <v>0</v>
      </c>
      <c r="E467" s="10">
        <v>211379.28</v>
      </c>
      <c r="F467" s="10">
        <v>211379.28</v>
      </c>
      <c r="G467" s="10">
        <v>100</v>
      </c>
      <c r="H467" s="10">
        <v>0</v>
      </c>
      <c r="I467" s="10">
        <v>0</v>
      </c>
      <c r="J467" s="10">
        <v>38718.910000000003</v>
      </c>
      <c r="K467" s="10">
        <v>38718.909999999989</v>
      </c>
      <c r="L467" s="10">
        <v>99.999999999999972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S467" s="10" t="e">
        <v>#REF!</v>
      </c>
      <c r="T467" s="10" t="e">
        <v>#REF!</v>
      </c>
      <c r="U467" s="10" t="e">
        <v>#REF!</v>
      </c>
      <c r="V467" t="e">
        <v>#REF!</v>
      </c>
      <c r="W467" t="e">
        <v>#REF!</v>
      </c>
      <c r="X467" t="e">
        <v>#REF!</v>
      </c>
    </row>
    <row r="468" spans="1:24" ht="15" hidden="1" customHeight="1" x14ac:dyDescent="0.25">
      <c r="A468" s="27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38"/>
      <c r="S468" s="9" t="e">
        <v>#REF!</v>
      </c>
      <c r="T468" s="9" t="e">
        <v>#REF!</v>
      </c>
      <c r="U468" s="9" t="e">
        <v>#REF!</v>
      </c>
      <c r="V468" t="e">
        <v>#REF!</v>
      </c>
      <c r="W468" t="e">
        <v>#REF!</v>
      </c>
      <c r="X468" t="e">
        <v>#REF!</v>
      </c>
    </row>
    <row r="469" spans="1:24" ht="15" hidden="1" customHeight="1" x14ac:dyDescent="0.25">
      <c r="A469" s="27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38"/>
      <c r="S469" s="9" t="e">
        <v>#REF!</v>
      </c>
      <c r="T469" s="9" t="e">
        <v>#REF!</v>
      </c>
      <c r="U469" s="9" t="e">
        <v>#REF!</v>
      </c>
      <c r="V469" t="e">
        <v>#REF!</v>
      </c>
      <c r="W469" t="e">
        <v>#REF!</v>
      </c>
      <c r="X469" t="e">
        <v>#REF!</v>
      </c>
    </row>
    <row r="470" spans="1:24" ht="15" hidden="1" customHeight="1" x14ac:dyDescent="0.25">
      <c r="A470" s="27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38"/>
      <c r="S470" s="9" t="e">
        <v>#REF!</v>
      </c>
      <c r="T470" s="9" t="e">
        <v>#REF!</v>
      </c>
      <c r="U470" s="9" t="e">
        <v>#REF!</v>
      </c>
      <c r="V470" t="e">
        <v>#REF!</v>
      </c>
      <c r="W470" t="e">
        <v>#REF!</v>
      </c>
      <c r="X470" t="e">
        <v>#REF!</v>
      </c>
    </row>
    <row r="471" spans="1:24" ht="15" hidden="1" customHeight="1" x14ac:dyDescent="0.25">
      <c r="A471" s="27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38"/>
      <c r="S471" s="9" t="e">
        <v>#REF!</v>
      </c>
      <c r="T471" s="9" t="e">
        <v>#REF!</v>
      </c>
      <c r="U471" s="9" t="e">
        <v>#REF!</v>
      </c>
      <c r="V471" t="e">
        <v>#REF!</v>
      </c>
      <c r="W471" t="e">
        <v>#REF!</v>
      </c>
      <c r="X471" t="e">
        <v>#REF!</v>
      </c>
    </row>
    <row r="472" spans="1:24" ht="15" hidden="1" customHeight="1" x14ac:dyDescent="0.25">
      <c r="A472" s="27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38"/>
      <c r="S472" s="9" t="e">
        <v>#REF!</v>
      </c>
      <c r="T472" s="9" t="e">
        <v>#REF!</v>
      </c>
      <c r="U472" s="9" t="e">
        <v>#REF!</v>
      </c>
      <c r="V472" t="e">
        <v>#REF!</v>
      </c>
      <c r="W472" t="e">
        <v>#REF!</v>
      </c>
      <c r="X472" t="e">
        <v>#REF!</v>
      </c>
    </row>
    <row r="473" spans="1:24" ht="15" hidden="1" customHeight="1" x14ac:dyDescent="0.25">
      <c r="A473" s="27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38"/>
      <c r="S473" s="9" t="e">
        <v>#REF!</v>
      </c>
      <c r="T473" s="9" t="e">
        <v>#REF!</v>
      </c>
      <c r="U473" s="9" t="e">
        <v>#REF!</v>
      </c>
      <c r="V473" t="e">
        <v>#REF!</v>
      </c>
      <c r="W473" t="e">
        <v>#REF!</v>
      </c>
      <c r="X473" t="e">
        <v>#REF!</v>
      </c>
    </row>
    <row r="474" spans="1:24" ht="15" hidden="1" customHeight="1" x14ac:dyDescent="0.25">
      <c r="A474" s="27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38"/>
      <c r="S474" s="9" t="e">
        <v>#REF!</v>
      </c>
      <c r="T474" s="9" t="e">
        <v>#REF!</v>
      </c>
      <c r="U474" s="9" t="e">
        <v>#REF!</v>
      </c>
      <c r="V474" t="e">
        <v>#REF!</v>
      </c>
      <c r="W474" t="e">
        <v>#REF!</v>
      </c>
      <c r="X474" t="e">
        <v>#REF!</v>
      </c>
    </row>
    <row r="475" spans="1:24" ht="15" hidden="1" customHeight="1" x14ac:dyDescent="0.25">
      <c r="A475" s="27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38"/>
      <c r="S475" s="9" t="e">
        <v>#REF!</v>
      </c>
      <c r="T475" s="9" t="e">
        <v>#REF!</v>
      </c>
      <c r="U475" s="9" t="e">
        <v>#REF!</v>
      </c>
      <c r="V475" t="e">
        <v>#REF!</v>
      </c>
      <c r="W475" t="e">
        <v>#REF!</v>
      </c>
      <c r="X475" t="e">
        <v>#REF!</v>
      </c>
    </row>
    <row r="476" spans="1:24" ht="15" hidden="1" customHeight="1" x14ac:dyDescent="0.25">
      <c r="A476" s="27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38"/>
      <c r="S476" s="9" t="e">
        <v>#REF!</v>
      </c>
      <c r="T476" s="9" t="e">
        <v>#REF!</v>
      </c>
      <c r="U476" s="9" t="e">
        <v>#REF!</v>
      </c>
      <c r="V476" t="e">
        <v>#REF!</v>
      </c>
      <c r="W476" t="e">
        <v>#REF!</v>
      </c>
      <c r="X476" t="e">
        <v>#REF!</v>
      </c>
    </row>
    <row r="477" spans="1:24" ht="15" hidden="1" customHeight="1" x14ac:dyDescent="0.25">
      <c r="A477" s="27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38"/>
      <c r="S477" s="9" t="e">
        <v>#REF!</v>
      </c>
      <c r="T477" s="9" t="e">
        <v>#REF!</v>
      </c>
      <c r="U477" s="9" t="e">
        <v>#REF!</v>
      </c>
      <c r="V477" t="e">
        <v>#REF!</v>
      </c>
      <c r="W477" t="e">
        <v>#REF!</v>
      </c>
      <c r="X477" t="e">
        <v>#REF!</v>
      </c>
    </row>
    <row r="478" spans="1:24" ht="15" hidden="1" customHeight="1" x14ac:dyDescent="0.25">
      <c r="A478" s="27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38"/>
      <c r="S478" s="9" t="e">
        <v>#REF!</v>
      </c>
      <c r="T478" s="9" t="e">
        <v>#REF!</v>
      </c>
      <c r="U478" s="9" t="e">
        <v>#REF!</v>
      </c>
      <c r="V478" t="e">
        <v>#REF!</v>
      </c>
      <c r="W478" t="e">
        <v>#REF!</v>
      </c>
      <c r="X478" t="e">
        <v>#REF!</v>
      </c>
    </row>
    <row r="479" spans="1:24" ht="15" hidden="1" customHeight="1" x14ac:dyDescent="0.25">
      <c r="A479" s="27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38"/>
      <c r="S479" s="9" t="e">
        <v>#REF!</v>
      </c>
      <c r="T479" s="9" t="e">
        <v>#REF!</v>
      </c>
      <c r="U479" s="9" t="e">
        <v>#REF!</v>
      </c>
      <c r="V479" t="e">
        <v>#REF!</v>
      </c>
      <c r="W479" t="e">
        <v>#REF!</v>
      </c>
      <c r="X479" t="e">
        <v>#REF!</v>
      </c>
    </row>
    <row r="480" spans="1:24" ht="15" hidden="1" customHeight="1" x14ac:dyDescent="0.25">
      <c r="A480" s="27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38"/>
      <c r="S480" s="9" t="e">
        <v>#REF!</v>
      </c>
      <c r="T480" s="9" t="e">
        <v>#REF!</v>
      </c>
      <c r="U480" s="9" t="e">
        <v>#REF!</v>
      </c>
      <c r="V480" t="e">
        <v>#REF!</v>
      </c>
      <c r="W480" t="e">
        <v>#REF!</v>
      </c>
      <c r="X480" t="e">
        <v>#REF!</v>
      </c>
    </row>
    <row r="481" spans="1:187" ht="15" hidden="1" customHeight="1" x14ac:dyDescent="0.25">
      <c r="A481" s="27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38"/>
      <c r="S481" s="9" t="e">
        <v>#REF!</v>
      </c>
      <c r="T481" s="9" t="e">
        <v>#REF!</v>
      </c>
      <c r="U481" s="9" t="e">
        <v>#REF!</v>
      </c>
      <c r="V481" t="e">
        <v>#REF!</v>
      </c>
      <c r="W481" t="e">
        <v>#REF!</v>
      </c>
      <c r="X481" t="e">
        <v>#REF!</v>
      </c>
    </row>
    <row r="482" spans="1:187" ht="15" hidden="1" customHeight="1" x14ac:dyDescent="0.25">
      <c r="A482" s="27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38"/>
      <c r="S482" s="9" t="e">
        <v>#REF!</v>
      </c>
      <c r="T482" s="9" t="e">
        <v>#REF!</v>
      </c>
      <c r="U482" s="9" t="e">
        <v>#REF!</v>
      </c>
      <c r="V482" t="e">
        <v>#REF!</v>
      </c>
      <c r="W482" t="e">
        <v>#REF!</v>
      </c>
      <c r="X482" t="e">
        <v>#REF!</v>
      </c>
    </row>
    <row r="483" spans="1:187" ht="15" hidden="1" customHeight="1" x14ac:dyDescent="0.25">
      <c r="A483" s="27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38"/>
      <c r="S483" s="9" t="e">
        <v>#REF!</v>
      </c>
      <c r="T483" s="9" t="e">
        <v>#REF!</v>
      </c>
      <c r="U483" s="9" t="e">
        <v>#REF!</v>
      </c>
      <c r="V483" t="e">
        <v>#REF!</v>
      </c>
      <c r="W483" t="e">
        <v>#REF!</v>
      </c>
      <c r="X483" t="e">
        <v>#REF!</v>
      </c>
    </row>
    <row r="484" spans="1:187" ht="15" hidden="1" customHeight="1" x14ac:dyDescent="0.25">
      <c r="A484" s="27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38"/>
      <c r="S484" s="9" t="e">
        <v>#REF!</v>
      </c>
      <c r="T484" s="9" t="e">
        <v>#REF!</v>
      </c>
      <c r="U484" s="9" t="e">
        <v>#REF!</v>
      </c>
      <c r="V484" t="e">
        <v>#REF!</v>
      </c>
      <c r="W484" t="e">
        <v>#REF!</v>
      </c>
      <c r="X484" t="e">
        <v>#REF!</v>
      </c>
    </row>
    <row r="485" spans="1:187" ht="15" hidden="1" customHeight="1" x14ac:dyDescent="0.25">
      <c r="A485" s="27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38"/>
      <c r="S485" s="9" t="e">
        <v>#REF!</v>
      </c>
      <c r="T485" s="9" t="e">
        <v>#REF!</v>
      </c>
      <c r="U485" s="9" t="e">
        <v>#REF!</v>
      </c>
      <c r="V485" t="e">
        <v>#REF!</v>
      </c>
      <c r="W485" t="e">
        <v>#REF!</v>
      </c>
      <c r="X485" t="e">
        <v>#REF!</v>
      </c>
    </row>
    <row r="486" spans="1:187" ht="15" hidden="1" customHeight="1" x14ac:dyDescent="0.25">
      <c r="A486" s="27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38"/>
      <c r="S486" s="9" t="e">
        <v>#REF!</v>
      </c>
      <c r="T486" s="9" t="e">
        <v>#REF!</v>
      </c>
      <c r="U486" s="9" t="e">
        <v>#REF!</v>
      </c>
      <c r="V486" t="e">
        <v>#REF!</v>
      </c>
      <c r="W486" t="e">
        <v>#REF!</v>
      </c>
      <c r="X486" t="e">
        <v>#REF!</v>
      </c>
    </row>
    <row r="487" spans="1:187" ht="15" hidden="1" customHeight="1" x14ac:dyDescent="0.25">
      <c r="A487" s="27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38"/>
      <c r="S487" s="9" t="e">
        <v>#REF!</v>
      </c>
      <c r="T487" s="9" t="e">
        <v>#REF!</v>
      </c>
      <c r="U487" s="9" t="e">
        <v>#REF!</v>
      </c>
      <c r="V487" t="e">
        <v>#REF!</v>
      </c>
      <c r="W487" t="e">
        <v>#REF!</v>
      </c>
      <c r="X487" t="e">
        <v>#REF!</v>
      </c>
    </row>
    <row r="488" spans="1:187" ht="15" hidden="1" customHeight="1" x14ac:dyDescent="0.25">
      <c r="A488" s="27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38"/>
      <c r="S488" s="9" t="e">
        <v>#REF!</v>
      </c>
      <c r="T488" s="9" t="e">
        <v>#REF!</v>
      </c>
      <c r="U488" s="9" t="e">
        <v>#REF!</v>
      </c>
      <c r="V488" t="e">
        <v>#REF!</v>
      </c>
      <c r="W488" t="e">
        <v>#REF!</v>
      </c>
      <c r="X488" t="e">
        <v>#REF!</v>
      </c>
    </row>
    <row r="489" spans="1:187" ht="15" hidden="1" customHeight="1" x14ac:dyDescent="0.25">
      <c r="A489" s="27">
        <v>8759</v>
      </c>
      <c r="B489" s="1" t="s">
        <v>88</v>
      </c>
      <c r="C489" s="1">
        <v>62</v>
      </c>
      <c r="D489" s="2">
        <v>0</v>
      </c>
      <c r="E489" s="2">
        <v>211379.28</v>
      </c>
      <c r="F489" s="2">
        <v>211379.28</v>
      </c>
      <c r="G489" s="2">
        <v>100</v>
      </c>
      <c r="H489" s="2">
        <v>0</v>
      </c>
      <c r="I489" s="2">
        <v>0</v>
      </c>
      <c r="J489" s="2">
        <v>38718.910000000003</v>
      </c>
      <c r="K489" s="2">
        <v>38718.909999999989</v>
      </c>
      <c r="L489" s="2">
        <v>99.999999999999972</v>
      </c>
      <c r="M489" s="2">
        <v>0</v>
      </c>
      <c r="N489" s="2">
        <v>0</v>
      </c>
      <c r="O489" s="2">
        <v>0</v>
      </c>
      <c r="P489" s="138"/>
      <c r="S489" s="9" t="e">
        <v>#REF!</v>
      </c>
      <c r="T489" s="9" t="e">
        <v>#REF!</v>
      </c>
      <c r="U489" s="9" t="e">
        <v>#REF!</v>
      </c>
      <c r="V489" t="e">
        <v>#REF!</v>
      </c>
      <c r="W489" t="e">
        <v>#REF!</v>
      </c>
      <c r="X489" t="e">
        <v>#REF!</v>
      </c>
    </row>
    <row r="490" spans="1:187" ht="15" hidden="1" customHeight="1" x14ac:dyDescent="0.25">
      <c r="A490" s="27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38"/>
      <c r="S490" s="9" t="e">
        <v>#REF!</v>
      </c>
      <c r="T490" s="9" t="e">
        <v>#REF!</v>
      </c>
      <c r="U490" s="9" t="e">
        <v>#REF!</v>
      </c>
      <c r="V490" t="e">
        <v>#REF!</v>
      </c>
      <c r="W490" t="e">
        <v>#REF!</v>
      </c>
      <c r="X490" t="e">
        <v>#REF!</v>
      </c>
    </row>
    <row r="491" spans="1:187" s="21" customFormat="1" ht="15" hidden="1" customHeight="1" x14ac:dyDescent="0.25">
      <c r="A491" s="27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38"/>
      <c r="S491" s="9" t="e">
        <v>#REF!</v>
      </c>
      <c r="T491" s="9" t="e">
        <v>#REF!</v>
      </c>
      <c r="U491" s="9" t="e">
        <v>#REF!</v>
      </c>
      <c r="V491" s="21" t="e">
        <v>#REF!</v>
      </c>
      <c r="W491" s="21" t="e">
        <v>#REF!</v>
      </c>
      <c r="X491" s="21" t="e">
        <v>#REF!</v>
      </c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</row>
    <row r="492" spans="1:187" s="21" customFormat="1" ht="15" hidden="1" customHeight="1" x14ac:dyDescent="0.25">
      <c r="A492" s="27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38"/>
      <c r="S492" s="9" t="e">
        <v>#REF!</v>
      </c>
      <c r="T492" s="9" t="e">
        <v>#REF!</v>
      </c>
      <c r="U492" s="9" t="e">
        <v>#REF!</v>
      </c>
      <c r="V492" s="21" t="e">
        <v>#REF!</v>
      </c>
      <c r="W492" s="21" t="e">
        <v>#REF!</v>
      </c>
      <c r="X492" s="21" t="e">
        <v>#REF!</v>
      </c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  <c r="FO492" s="8"/>
      <c r="FP492" s="8"/>
      <c r="FQ492" s="8"/>
      <c r="FR492" s="8"/>
      <c r="FS492" s="8"/>
      <c r="FT492" s="8"/>
      <c r="FU492" s="8"/>
      <c r="FV492" s="8"/>
      <c r="FW492" s="8"/>
      <c r="FX492" s="8"/>
      <c r="FY492" s="8"/>
      <c r="FZ492" s="8"/>
      <c r="GA492" s="8"/>
      <c r="GB492" s="8"/>
      <c r="GC492" s="8"/>
      <c r="GD492" s="8"/>
      <c r="GE492" s="8"/>
    </row>
    <row r="493" spans="1:187" ht="15" hidden="1" customHeight="1" x14ac:dyDescent="0.25">
      <c r="A493" s="27"/>
      <c r="B493" s="4" t="s">
        <v>89</v>
      </c>
      <c r="C493" s="1"/>
      <c r="D493" s="10">
        <v>0</v>
      </c>
      <c r="E493" s="10">
        <v>0</v>
      </c>
      <c r="F493" s="10">
        <v>0</v>
      </c>
      <c r="G493" s="10" t="e">
        <v>#DIV/0!</v>
      </c>
      <c r="H493" s="10">
        <v>0</v>
      </c>
      <c r="I493" s="10">
        <v>0</v>
      </c>
      <c r="J493" s="10">
        <v>0</v>
      </c>
      <c r="K493" s="10">
        <v>0</v>
      </c>
      <c r="L493" s="10" t="e">
        <v>#DIV/0!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S493" s="10" t="e">
        <v>#REF!</v>
      </c>
      <c r="T493" s="10" t="e">
        <v>#REF!</v>
      </c>
      <c r="U493" s="10" t="e">
        <v>#REF!</v>
      </c>
      <c r="V493">
        <v>0</v>
      </c>
      <c r="W493">
        <v>0</v>
      </c>
      <c r="X493">
        <v>0</v>
      </c>
    </row>
    <row r="494" spans="1:187" ht="15" hidden="1" customHeight="1" x14ac:dyDescent="0.25">
      <c r="A494" s="27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S494" s="9" t="e">
        <v>#REF!</v>
      </c>
      <c r="T494" s="9" t="e">
        <v>#REF!</v>
      </c>
      <c r="U494" s="9" t="e">
        <v>#REF!</v>
      </c>
    </row>
    <row r="495" spans="1:187" ht="15" hidden="1" customHeight="1" x14ac:dyDescent="0.25">
      <c r="A495" s="27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S495" s="9" t="e">
        <v>#REF!</v>
      </c>
      <c r="T495" s="9" t="e">
        <v>#REF!</v>
      </c>
      <c r="U495" s="9" t="e">
        <v>#REF!</v>
      </c>
    </row>
    <row r="496" spans="1:187" ht="15" hidden="1" customHeight="1" x14ac:dyDescent="0.25">
      <c r="A496" s="27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S496" s="9" t="e">
        <v>#REF!</v>
      </c>
      <c r="T496" s="9" t="e">
        <v>#REF!</v>
      </c>
      <c r="U496" s="9" t="e">
        <v>#REF!</v>
      </c>
    </row>
    <row r="497" spans="1:152" ht="15" hidden="1" customHeight="1" x14ac:dyDescent="0.25">
      <c r="A497" s="27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S497" s="9" t="e">
        <v>#REF!</v>
      </c>
      <c r="T497" s="9" t="e">
        <v>#REF!</v>
      </c>
      <c r="U497" s="9" t="e">
        <v>#REF!</v>
      </c>
    </row>
    <row r="498" spans="1:152" ht="15" hidden="1" customHeight="1" x14ac:dyDescent="0.25">
      <c r="A498" s="27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S498" s="9" t="e">
        <v>#REF!</v>
      </c>
      <c r="T498" s="9" t="e">
        <v>#REF!</v>
      </c>
      <c r="U498" s="9" t="e">
        <v>#REF!</v>
      </c>
    </row>
    <row r="499" spans="1:152" ht="15" hidden="1" customHeight="1" x14ac:dyDescent="0.25">
      <c r="A499" s="27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S499" s="9" t="e">
        <v>#REF!</v>
      </c>
      <c r="T499" s="9" t="e">
        <v>#REF!</v>
      </c>
      <c r="U499" s="9" t="e">
        <v>#REF!</v>
      </c>
    </row>
    <row r="500" spans="1:152" ht="15" hidden="1" customHeight="1" x14ac:dyDescent="0.25">
      <c r="A500" s="27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S500" s="9" t="e">
        <v>#REF!</v>
      </c>
      <c r="T500" s="9" t="e">
        <v>#REF!</v>
      </c>
      <c r="U500" s="9" t="e">
        <v>#REF!</v>
      </c>
    </row>
    <row r="501" spans="1:152" ht="15" hidden="1" customHeight="1" x14ac:dyDescent="0.25">
      <c r="A501" s="27"/>
      <c r="B501" s="1"/>
      <c r="C501" s="1"/>
      <c r="D501" s="2">
        <v>0</v>
      </c>
      <c r="E501" s="2">
        <v>0</v>
      </c>
      <c r="F501" s="2">
        <v>0</v>
      </c>
      <c r="G501" s="2" t="e">
        <v>#DIV/0!</v>
      </c>
      <c r="H501" s="2">
        <v>0</v>
      </c>
      <c r="I501" s="2">
        <v>0</v>
      </c>
      <c r="J501" s="2">
        <v>0</v>
      </c>
      <c r="K501" s="2">
        <v>0</v>
      </c>
      <c r="L501" s="2" t="e">
        <v>#DIV/0!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S501" s="9" t="e">
        <v>#REF!</v>
      </c>
      <c r="T501" s="9" t="e">
        <v>#REF!</v>
      </c>
      <c r="U501" s="9" t="e">
        <v>#REF!</v>
      </c>
      <c r="V501">
        <v>0</v>
      </c>
      <c r="W501">
        <v>0</v>
      </c>
      <c r="X501">
        <v>0</v>
      </c>
    </row>
    <row r="502" spans="1:152" ht="15" hidden="1" customHeight="1" x14ac:dyDescent="0.25">
      <c r="A502" s="27"/>
      <c r="B502" s="40" t="s">
        <v>19</v>
      </c>
      <c r="C502" s="1"/>
      <c r="D502" s="10">
        <v>0</v>
      </c>
      <c r="E502" s="10">
        <v>211468.69</v>
      </c>
      <c r="F502" s="10">
        <v>211468.69</v>
      </c>
      <c r="G502" s="10">
        <v>100</v>
      </c>
      <c r="H502" s="10">
        <v>0</v>
      </c>
      <c r="I502" s="10">
        <v>0</v>
      </c>
      <c r="J502" s="10">
        <v>38682.280000000006</v>
      </c>
      <c r="K502" s="10">
        <v>38682.279999999992</v>
      </c>
      <c r="L502" s="10">
        <v>99.999999999999972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S502" s="10" t="e">
        <v>#REF!</v>
      </c>
      <c r="T502" s="10" t="e">
        <v>#REF!</v>
      </c>
      <c r="U502" s="10" t="e">
        <v>#REF!</v>
      </c>
      <c r="V502" t="e">
        <v>#REF!</v>
      </c>
      <c r="W502" t="e">
        <v>#REF!</v>
      </c>
      <c r="X502" t="e">
        <v>#REF!</v>
      </c>
    </row>
    <row r="503" spans="1:152" ht="15" hidden="1" customHeight="1" x14ac:dyDescent="0.25">
      <c r="A503" s="28"/>
      <c r="B503" s="5" t="s">
        <v>21</v>
      </c>
      <c r="C503" s="3"/>
      <c r="D503" s="30"/>
      <c r="E503" s="30"/>
      <c r="F503" s="30"/>
      <c r="G503" s="30" t="e">
        <v>#DIV/0!</v>
      </c>
      <c r="H503" s="30"/>
      <c r="I503" s="30"/>
      <c r="J503" s="30"/>
      <c r="K503" s="30"/>
      <c r="L503" s="30" t="e">
        <v>#DIV/0!</v>
      </c>
      <c r="M503" s="30"/>
      <c r="N503" s="30"/>
      <c r="O503" s="30"/>
      <c r="P503" s="138"/>
      <c r="S503" s="9" t="e">
        <v>#REF!</v>
      </c>
      <c r="T503" s="9" t="e">
        <v>#REF!</v>
      </c>
      <c r="U503" s="9" t="e">
        <v>#REF!</v>
      </c>
      <c r="V503" t="e">
        <v>#REF!</v>
      </c>
      <c r="W503" t="e">
        <v>#REF!</v>
      </c>
      <c r="X503" t="e">
        <v>#REF!</v>
      </c>
    </row>
    <row r="504" spans="1:152" ht="15" hidden="1" customHeight="1" x14ac:dyDescent="0.25">
      <c r="A504" s="27"/>
      <c r="B504" s="4" t="s">
        <v>90</v>
      </c>
      <c r="C504" s="1"/>
      <c r="D504" s="10">
        <v>0</v>
      </c>
      <c r="E504" s="10">
        <v>0</v>
      </c>
      <c r="F504" s="10">
        <v>0</v>
      </c>
      <c r="G504" s="10" t="e">
        <v>#DIV/0!</v>
      </c>
      <c r="H504" s="10">
        <v>0</v>
      </c>
      <c r="I504" s="10">
        <v>0</v>
      </c>
      <c r="J504" s="10">
        <v>0</v>
      </c>
      <c r="K504" s="10">
        <v>0</v>
      </c>
      <c r="L504" s="10" t="e">
        <v>#DIV/0!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S504" s="10" t="e">
        <v>#REF!</v>
      </c>
      <c r="T504" s="10" t="e">
        <v>#REF!</v>
      </c>
      <c r="U504" s="10" t="e">
        <v>#REF!</v>
      </c>
      <c r="V504">
        <v>0</v>
      </c>
      <c r="W504">
        <v>0</v>
      </c>
      <c r="X504">
        <v>0</v>
      </c>
    </row>
    <row r="505" spans="1:152" ht="15" hidden="1" customHeight="1" x14ac:dyDescent="0.25">
      <c r="A505" s="27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S505" s="9" t="e">
        <v>#REF!</v>
      </c>
      <c r="T505" s="9" t="e">
        <v>#REF!</v>
      </c>
      <c r="U505" s="9" t="e">
        <v>#REF!</v>
      </c>
    </row>
    <row r="506" spans="1:152" s="6" customFormat="1" ht="15" hidden="1" customHeight="1" x14ac:dyDescent="0.25">
      <c r="A506" s="27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S506" s="9" t="e">
        <v>#REF!</v>
      </c>
      <c r="T506" s="9" t="e">
        <v>#REF!</v>
      </c>
      <c r="U506" s="9" t="e">
        <v>#REF!</v>
      </c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</row>
    <row r="507" spans="1:152" s="6" customFormat="1" ht="15" hidden="1" customHeight="1" x14ac:dyDescent="0.25">
      <c r="A507" s="27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S507" s="9" t="e">
        <v>#REF!</v>
      </c>
      <c r="T507" s="9" t="e">
        <v>#REF!</v>
      </c>
      <c r="U507" s="9" t="e">
        <v>#REF!</v>
      </c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</row>
    <row r="508" spans="1:152" s="6" customFormat="1" ht="15" hidden="1" customHeight="1" x14ac:dyDescent="0.25">
      <c r="A508" s="27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S508" s="9" t="e">
        <v>#REF!</v>
      </c>
      <c r="T508" s="9" t="e">
        <v>#REF!</v>
      </c>
      <c r="U508" s="9" t="e">
        <v>#REF!</v>
      </c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</row>
    <row r="509" spans="1:152" s="6" customFormat="1" ht="15" hidden="1" customHeight="1" x14ac:dyDescent="0.25">
      <c r="A509" s="27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S509" s="9" t="e">
        <v>#REF!</v>
      </c>
      <c r="T509" s="9" t="e">
        <v>#REF!</v>
      </c>
      <c r="U509" s="9" t="e">
        <v>#REF!</v>
      </c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</row>
    <row r="510" spans="1:152" s="6" customFormat="1" ht="15" hidden="1" customHeight="1" x14ac:dyDescent="0.25">
      <c r="A510" s="34"/>
      <c r="B510" s="17" t="s">
        <v>11</v>
      </c>
      <c r="C510" s="35"/>
      <c r="D510" s="36">
        <v>0</v>
      </c>
      <c r="E510" s="36">
        <v>0</v>
      </c>
      <c r="F510" s="10">
        <v>0</v>
      </c>
      <c r="G510" s="10" t="e">
        <v>#DIV/0!</v>
      </c>
      <c r="H510" s="10">
        <v>0</v>
      </c>
      <c r="I510" s="10">
        <v>0</v>
      </c>
      <c r="J510" s="10">
        <v>0</v>
      </c>
      <c r="K510" s="10">
        <v>0</v>
      </c>
      <c r="L510" s="10" t="e">
        <v>#DIV/0!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S510" s="10" t="e">
        <v>#REF!</v>
      </c>
      <c r="T510" s="10" t="e">
        <v>#REF!</v>
      </c>
      <c r="U510" s="10" t="e">
        <v>#REF!</v>
      </c>
      <c r="V510" s="6">
        <v>0</v>
      </c>
      <c r="W510" s="6">
        <v>0</v>
      </c>
      <c r="X510" s="6">
        <v>0</v>
      </c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</row>
    <row r="511" spans="1:152" s="24" customFormat="1" ht="15" hidden="1" customHeight="1" x14ac:dyDescent="0.25">
      <c r="A511" s="29"/>
      <c r="B511" s="22"/>
      <c r="C511" s="2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S511" s="9" t="e">
        <v>#REF!</v>
      </c>
      <c r="T511" s="9" t="e">
        <v>#REF!</v>
      </c>
      <c r="U511" s="9" t="e">
        <v>#REF!</v>
      </c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  <c r="EG511" s="6"/>
      <c r="EH511" s="6"/>
      <c r="EI511" s="6"/>
      <c r="EJ511" s="6"/>
      <c r="EK511" s="6"/>
      <c r="EL511" s="6"/>
      <c r="EM511" s="6"/>
      <c r="EN511" s="6"/>
      <c r="EO511" s="6"/>
      <c r="EP511" s="6"/>
      <c r="EQ511" s="6"/>
      <c r="ER511" s="6"/>
      <c r="ES511" s="6"/>
      <c r="ET511" s="6"/>
      <c r="EU511" s="6"/>
      <c r="EV511" s="6"/>
    </row>
    <row r="512" spans="1:152" s="24" customFormat="1" ht="15" hidden="1" customHeight="1" x14ac:dyDescent="0.25">
      <c r="A512" s="29"/>
      <c r="B512" s="22"/>
      <c r="C512" s="2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S512" s="9" t="e">
        <v>#REF!</v>
      </c>
      <c r="T512" s="9" t="e">
        <v>#REF!</v>
      </c>
      <c r="U512" s="9" t="e">
        <v>#REF!</v>
      </c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</row>
    <row r="513" spans="1:152" s="24" customFormat="1" ht="15" hidden="1" customHeight="1" x14ac:dyDescent="0.25">
      <c r="A513" s="29"/>
      <c r="B513" s="22"/>
      <c r="C513" s="2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S513" s="9" t="e">
        <v>#REF!</v>
      </c>
      <c r="T513" s="9" t="e">
        <v>#REF!</v>
      </c>
      <c r="U513" s="9" t="e">
        <v>#REF!</v>
      </c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</row>
    <row r="514" spans="1:152" s="24" customFormat="1" ht="15" hidden="1" customHeight="1" x14ac:dyDescent="0.25">
      <c r="A514" s="29"/>
      <c r="B514" s="22"/>
      <c r="C514" s="2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S514" s="9" t="e">
        <v>#REF!</v>
      </c>
      <c r="T514" s="9" t="e">
        <v>#REF!</v>
      </c>
      <c r="U514" s="9" t="e">
        <v>#REF!</v>
      </c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</row>
    <row r="515" spans="1:152" s="24" customFormat="1" ht="15" hidden="1" customHeight="1" x14ac:dyDescent="0.25">
      <c r="A515" s="29"/>
      <c r="B515" s="22"/>
      <c r="C515" s="2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S515" s="9" t="e">
        <v>#REF!</v>
      </c>
      <c r="T515" s="9" t="e">
        <v>#REF!</v>
      </c>
      <c r="U515" s="9" t="e">
        <v>#REF!</v>
      </c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  <c r="EG515" s="6"/>
      <c r="EH515" s="6"/>
      <c r="EI515" s="6"/>
      <c r="EJ515" s="6"/>
      <c r="EK515" s="6"/>
      <c r="EL515" s="6"/>
      <c r="EM515" s="6"/>
      <c r="EN515" s="6"/>
      <c r="EO515" s="6"/>
      <c r="EP515" s="6"/>
      <c r="EQ515" s="6"/>
      <c r="ER515" s="6"/>
      <c r="ES515" s="6"/>
      <c r="ET515" s="6"/>
      <c r="EU515" s="6"/>
      <c r="EV515" s="6"/>
    </row>
    <row r="516" spans="1:152" s="24" customFormat="1" ht="15" hidden="1" customHeight="1" x14ac:dyDescent="0.25">
      <c r="A516" s="29"/>
      <c r="B516" s="22"/>
      <c r="C516" s="2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S516" s="9" t="e">
        <v>#REF!</v>
      </c>
      <c r="T516" s="9" t="e">
        <v>#REF!</v>
      </c>
      <c r="U516" s="9" t="e">
        <v>#REF!</v>
      </c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</row>
    <row r="517" spans="1:152" s="24" customFormat="1" ht="15" hidden="1" customHeight="1" x14ac:dyDescent="0.25">
      <c r="A517" s="29"/>
      <c r="B517" s="22"/>
      <c r="C517" s="2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S517" s="9" t="e">
        <v>#REF!</v>
      </c>
      <c r="T517" s="9" t="e">
        <v>#REF!</v>
      </c>
      <c r="U517" s="9" t="e">
        <v>#REF!</v>
      </c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  <c r="EG517" s="6"/>
      <c r="EH517" s="6"/>
      <c r="EI517" s="6"/>
      <c r="EJ517" s="6"/>
      <c r="EK517" s="6"/>
      <c r="EL517" s="6"/>
      <c r="EM517" s="6"/>
      <c r="EN517" s="6"/>
      <c r="EO517" s="6"/>
      <c r="EP517" s="6"/>
      <c r="EQ517" s="6"/>
      <c r="ER517" s="6"/>
      <c r="ES517" s="6"/>
      <c r="ET517" s="6"/>
      <c r="EU517" s="6"/>
      <c r="EV517" s="6"/>
    </row>
    <row r="518" spans="1:152" s="24" customFormat="1" ht="15" hidden="1" customHeight="1" x14ac:dyDescent="0.25">
      <c r="A518" s="29"/>
      <c r="B518" s="22"/>
      <c r="C518" s="2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S518" s="9" t="e">
        <v>#REF!</v>
      </c>
      <c r="T518" s="9" t="e">
        <v>#REF!</v>
      </c>
      <c r="U518" s="9" t="e">
        <v>#REF!</v>
      </c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</row>
    <row r="519" spans="1:152" s="24" customFormat="1" ht="15" hidden="1" customHeight="1" x14ac:dyDescent="0.25">
      <c r="A519" s="29"/>
      <c r="B519" s="22"/>
      <c r="C519" s="2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S519" s="9" t="e">
        <v>#REF!</v>
      </c>
      <c r="T519" s="9" t="e">
        <v>#REF!</v>
      </c>
      <c r="U519" s="9" t="e">
        <v>#REF!</v>
      </c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  <c r="EG519" s="6"/>
      <c r="EH519" s="6"/>
      <c r="EI519" s="6"/>
      <c r="EJ519" s="6"/>
      <c r="EK519" s="6"/>
      <c r="EL519" s="6"/>
      <c r="EM519" s="6"/>
      <c r="EN519" s="6"/>
      <c r="EO519" s="6"/>
      <c r="EP519" s="6"/>
      <c r="EQ519" s="6"/>
      <c r="ER519" s="6"/>
      <c r="ES519" s="6"/>
      <c r="ET519" s="6"/>
      <c r="EU519" s="6"/>
      <c r="EV519" s="6"/>
    </row>
    <row r="520" spans="1:152" s="24" customFormat="1" ht="15" hidden="1" customHeight="1" x14ac:dyDescent="0.25">
      <c r="A520" s="29"/>
      <c r="B520" s="22"/>
      <c r="C520" s="2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S520" s="9" t="e">
        <v>#REF!</v>
      </c>
      <c r="T520" s="9" t="e">
        <v>#REF!</v>
      </c>
      <c r="U520" s="9" t="e">
        <v>#REF!</v>
      </c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</row>
    <row r="521" spans="1:152" s="24" customFormat="1" ht="15" hidden="1" customHeight="1" x14ac:dyDescent="0.25">
      <c r="A521" s="29"/>
      <c r="B521" s="22"/>
      <c r="C521" s="2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S521" s="9" t="e">
        <v>#REF!</v>
      </c>
      <c r="T521" s="9" t="e">
        <v>#REF!</v>
      </c>
      <c r="U521" s="9" t="e">
        <v>#REF!</v>
      </c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  <c r="EG521" s="6"/>
      <c r="EH521" s="6"/>
      <c r="EI521" s="6"/>
      <c r="EJ521" s="6"/>
      <c r="EK521" s="6"/>
      <c r="EL521" s="6"/>
      <c r="EM521" s="6"/>
      <c r="EN521" s="6"/>
      <c r="EO521" s="6"/>
      <c r="EP521" s="6"/>
      <c r="EQ521" s="6"/>
      <c r="ER521" s="6"/>
      <c r="ES521" s="6"/>
      <c r="ET521" s="6"/>
      <c r="EU521" s="6"/>
      <c r="EV521" s="6"/>
    </row>
    <row r="522" spans="1:152" s="24" customFormat="1" ht="15" hidden="1" customHeight="1" x14ac:dyDescent="0.25">
      <c r="A522" s="29"/>
      <c r="B522" s="22"/>
      <c r="C522" s="2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S522" s="9" t="e">
        <v>#REF!</v>
      </c>
      <c r="T522" s="9" t="e">
        <v>#REF!</v>
      </c>
      <c r="U522" s="9" t="e">
        <v>#REF!</v>
      </c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</row>
    <row r="523" spans="1:152" s="161" customFormat="1" ht="15" hidden="1" customHeight="1" x14ac:dyDescent="0.25">
      <c r="A523" s="158"/>
      <c r="B523" s="159"/>
      <c r="C523" s="159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S523" s="9" t="e">
        <v>#REF!</v>
      </c>
      <c r="T523" s="9" t="e">
        <v>#REF!</v>
      </c>
      <c r="U523" s="9" t="e">
        <v>#REF!</v>
      </c>
      <c r="Y523" s="142"/>
      <c r="Z523" s="142"/>
      <c r="AA523" s="142"/>
      <c r="AB523" s="142"/>
      <c r="AC523" s="142"/>
      <c r="AD523" s="142"/>
      <c r="AE523" s="142"/>
      <c r="AF523" s="142"/>
      <c r="AG523" s="142"/>
      <c r="AH523" s="142"/>
      <c r="AI523" s="142"/>
      <c r="AJ523" s="142"/>
      <c r="AK523" s="142"/>
      <c r="AL523" s="142"/>
      <c r="AM523" s="142"/>
      <c r="AN523" s="142"/>
      <c r="AO523" s="142"/>
      <c r="AP523" s="142"/>
      <c r="AQ523" s="142"/>
      <c r="AR523" s="142"/>
      <c r="AS523" s="142"/>
      <c r="AT523" s="142"/>
      <c r="AU523" s="142"/>
      <c r="AV523" s="142"/>
      <c r="AW523" s="142"/>
      <c r="AX523" s="142"/>
      <c r="AY523" s="142"/>
      <c r="AZ523" s="142"/>
      <c r="BA523" s="142"/>
      <c r="BB523" s="142"/>
      <c r="BC523" s="142"/>
      <c r="BD523" s="144"/>
      <c r="BE523" s="144"/>
      <c r="BF523" s="144"/>
      <c r="BG523" s="144"/>
      <c r="BH523" s="144"/>
      <c r="BI523" s="144"/>
      <c r="BJ523" s="144"/>
      <c r="BK523" s="144"/>
      <c r="BL523" s="144"/>
      <c r="BM523" s="144"/>
      <c r="BN523" s="144"/>
      <c r="BO523" s="144"/>
      <c r="BP523" s="144"/>
      <c r="BQ523" s="144"/>
      <c r="BR523" s="144"/>
      <c r="BS523" s="144"/>
      <c r="BT523" s="144"/>
      <c r="BU523" s="144"/>
      <c r="BV523" s="144"/>
      <c r="BW523" s="144"/>
      <c r="BX523" s="144"/>
      <c r="BY523" s="144"/>
      <c r="BZ523" s="144"/>
      <c r="CA523" s="144"/>
      <c r="CB523" s="144"/>
      <c r="CC523" s="144"/>
      <c r="CD523" s="144"/>
      <c r="CE523" s="144"/>
      <c r="CF523" s="144"/>
      <c r="CG523" s="144"/>
      <c r="CH523" s="144"/>
      <c r="CI523" s="144"/>
      <c r="CJ523" s="144"/>
      <c r="CK523" s="144"/>
      <c r="CL523" s="144"/>
      <c r="CM523" s="144"/>
      <c r="CN523" s="144"/>
      <c r="CO523" s="144"/>
      <c r="CP523" s="144"/>
      <c r="CQ523" s="144"/>
      <c r="CR523" s="144"/>
      <c r="CS523" s="144"/>
      <c r="CT523" s="144"/>
      <c r="CU523" s="144"/>
      <c r="CV523" s="144"/>
      <c r="CW523" s="144"/>
      <c r="CX523" s="144"/>
      <c r="CY523" s="144"/>
      <c r="CZ523" s="144"/>
      <c r="DA523" s="144"/>
      <c r="DB523" s="144"/>
      <c r="DC523" s="144"/>
      <c r="DD523" s="144"/>
      <c r="DE523" s="144"/>
      <c r="DF523" s="144"/>
      <c r="DG523" s="144"/>
      <c r="DH523" s="144"/>
      <c r="DI523" s="144"/>
      <c r="DJ523" s="144"/>
      <c r="DK523" s="144"/>
      <c r="DL523" s="144"/>
      <c r="DM523" s="144"/>
      <c r="DN523" s="144"/>
      <c r="DO523" s="144"/>
      <c r="DP523" s="144"/>
      <c r="DQ523" s="144"/>
      <c r="DR523" s="144"/>
      <c r="DS523" s="144"/>
      <c r="DT523" s="144"/>
      <c r="DU523" s="144"/>
      <c r="DV523" s="144"/>
      <c r="DW523" s="144"/>
      <c r="DX523" s="144"/>
      <c r="DY523" s="144"/>
      <c r="DZ523" s="144"/>
      <c r="EA523" s="144"/>
      <c r="EB523" s="144"/>
      <c r="EC523" s="144"/>
      <c r="ED523" s="144"/>
      <c r="EE523" s="144"/>
      <c r="EF523" s="144"/>
      <c r="EG523" s="144"/>
      <c r="EH523" s="144"/>
      <c r="EI523" s="144"/>
      <c r="EJ523" s="144"/>
      <c r="EK523" s="144"/>
      <c r="EL523" s="144"/>
      <c r="EM523" s="144"/>
      <c r="EN523" s="144"/>
      <c r="EO523" s="144"/>
      <c r="EP523" s="144"/>
      <c r="EQ523" s="144"/>
      <c r="ER523" s="144"/>
      <c r="ES523" s="144"/>
      <c r="ET523" s="144"/>
      <c r="EU523" s="144"/>
      <c r="EV523" s="144"/>
    </row>
    <row r="524" spans="1:152" s="24" customFormat="1" ht="15" hidden="1" customHeight="1" x14ac:dyDescent="0.25">
      <c r="A524" s="29"/>
      <c r="B524" s="22"/>
      <c r="C524" s="2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S524" s="9" t="e">
        <v>#REF!</v>
      </c>
      <c r="T524" s="9" t="e">
        <v>#REF!</v>
      </c>
      <c r="U524" s="9" t="e">
        <v>#REF!</v>
      </c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</row>
    <row r="525" spans="1:152" s="24" customFormat="1" ht="15" hidden="1" customHeight="1" x14ac:dyDescent="0.25">
      <c r="A525" s="29"/>
      <c r="B525" s="22"/>
      <c r="C525" s="2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S525" s="9" t="e">
        <v>#REF!</v>
      </c>
      <c r="T525" s="9" t="e">
        <v>#REF!</v>
      </c>
      <c r="U525" s="9" t="e">
        <v>#REF!</v>
      </c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  <c r="EG525" s="6"/>
      <c r="EH525" s="6"/>
      <c r="EI525" s="6"/>
      <c r="EJ525" s="6"/>
      <c r="EK525" s="6"/>
      <c r="EL525" s="6"/>
      <c r="EM525" s="6"/>
      <c r="EN525" s="6"/>
      <c r="EO525" s="6"/>
      <c r="EP525" s="6"/>
      <c r="EQ525" s="6"/>
      <c r="ER525" s="6"/>
      <c r="ES525" s="6"/>
      <c r="ET525" s="6"/>
      <c r="EU525" s="6"/>
      <c r="EV525" s="6"/>
    </row>
    <row r="526" spans="1:152" s="24" customFormat="1" ht="15" hidden="1" customHeight="1" x14ac:dyDescent="0.25">
      <c r="A526" s="29"/>
      <c r="B526" s="22"/>
      <c r="C526" s="2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S526" s="9" t="e">
        <v>#REF!</v>
      </c>
      <c r="T526" s="9" t="e">
        <v>#REF!</v>
      </c>
      <c r="U526" s="9" t="e">
        <v>#REF!</v>
      </c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</row>
    <row r="527" spans="1:152" s="24" customFormat="1" ht="15" hidden="1" customHeight="1" x14ac:dyDescent="0.25">
      <c r="A527" s="29"/>
      <c r="B527" s="22"/>
      <c r="C527" s="2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S527" s="9" t="e">
        <v>#REF!</v>
      </c>
      <c r="T527" s="9" t="e">
        <v>#REF!</v>
      </c>
      <c r="U527" s="9" t="e">
        <v>#REF!</v>
      </c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  <c r="EE527" s="6"/>
      <c r="EF527" s="6"/>
      <c r="EG527" s="6"/>
      <c r="EH527" s="6"/>
      <c r="EI527" s="6"/>
      <c r="EJ527" s="6"/>
      <c r="EK527" s="6"/>
      <c r="EL527" s="6"/>
      <c r="EM527" s="6"/>
      <c r="EN527" s="6"/>
      <c r="EO527" s="6"/>
      <c r="EP527" s="6"/>
      <c r="EQ527" s="6"/>
      <c r="ER527" s="6"/>
      <c r="ES527" s="6"/>
      <c r="ET527" s="6"/>
      <c r="EU527" s="6"/>
      <c r="EV527" s="6"/>
    </row>
    <row r="528" spans="1:152" s="24" customFormat="1" ht="15" hidden="1" customHeight="1" x14ac:dyDescent="0.25">
      <c r="A528" s="29"/>
      <c r="B528" s="22"/>
      <c r="C528" s="2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S528" s="9" t="e">
        <v>#REF!</v>
      </c>
      <c r="T528" s="9" t="e">
        <v>#REF!</v>
      </c>
      <c r="U528" s="9" t="e">
        <v>#REF!</v>
      </c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</row>
    <row r="529" spans="1:152" s="24" customFormat="1" ht="15" hidden="1" customHeight="1" x14ac:dyDescent="0.25">
      <c r="A529" s="29"/>
      <c r="B529" s="22"/>
      <c r="C529" s="2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S529" s="9" t="e">
        <v>#REF!</v>
      </c>
      <c r="T529" s="9" t="e">
        <v>#REF!</v>
      </c>
      <c r="U529" s="9" t="e">
        <v>#REF!</v>
      </c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  <c r="EG529" s="6"/>
      <c r="EH529" s="6"/>
      <c r="EI529" s="6"/>
      <c r="EJ529" s="6"/>
      <c r="EK529" s="6"/>
      <c r="EL529" s="6"/>
      <c r="EM529" s="6"/>
      <c r="EN529" s="6"/>
      <c r="EO529" s="6"/>
      <c r="EP529" s="6"/>
      <c r="EQ529" s="6"/>
      <c r="ER529" s="6"/>
      <c r="ES529" s="6"/>
      <c r="ET529" s="6"/>
      <c r="EU529" s="6"/>
      <c r="EV529" s="6"/>
    </row>
    <row r="530" spans="1:152" s="24" customFormat="1" ht="15" hidden="1" customHeight="1" x14ac:dyDescent="0.25">
      <c r="A530" s="29"/>
      <c r="B530" s="22"/>
      <c r="C530" s="2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S530" s="9" t="e">
        <v>#REF!</v>
      </c>
      <c r="T530" s="9" t="e">
        <v>#REF!</v>
      </c>
      <c r="U530" s="9" t="e">
        <v>#REF!</v>
      </c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</row>
    <row r="531" spans="1:152" s="24" customFormat="1" ht="15" hidden="1" customHeight="1" x14ac:dyDescent="0.25">
      <c r="A531" s="29"/>
      <c r="B531" s="22"/>
      <c r="C531" s="2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S531" s="9" t="e">
        <v>#REF!</v>
      </c>
      <c r="T531" s="9" t="e">
        <v>#REF!</v>
      </c>
      <c r="U531" s="9" t="e">
        <v>#REF!</v>
      </c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</row>
    <row r="532" spans="1:152" s="24" customFormat="1" ht="15" hidden="1" customHeight="1" x14ac:dyDescent="0.25">
      <c r="A532" s="29"/>
      <c r="B532" s="22"/>
      <c r="C532" s="2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S532" s="9" t="e">
        <v>#REF!</v>
      </c>
      <c r="T532" s="9" t="e">
        <v>#REF!</v>
      </c>
      <c r="U532" s="9" t="e">
        <v>#REF!</v>
      </c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</row>
    <row r="533" spans="1:152" s="24" customFormat="1" ht="15" hidden="1" customHeight="1" x14ac:dyDescent="0.25">
      <c r="A533" s="29"/>
      <c r="B533" s="22"/>
      <c r="C533" s="2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S533" s="9" t="e">
        <v>#REF!</v>
      </c>
      <c r="T533" s="9" t="e">
        <v>#REF!</v>
      </c>
      <c r="U533" s="9" t="e">
        <v>#REF!</v>
      </c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  <c r="EG533" s="6"/>
      <c r="EH533" s="6"/>
      <c r="EI533" s="6"/>
      <c r="EJ533" s="6"/>
      <c r="EK533" s="6"/>
      <c r="EL533" s="6"/>
      <c r="EM533" s="6"/>
      <c r="EN533" s="6"/>
      <c r="EO533" s="6"/>
      <c r="EP533" s="6"/>
      <c r="EQ533" s="6"/>
      <c r="ER533" s="6"/>
      <c r="ES533" s="6"/>
      <c r="ET533" s="6"/>
      <c r="EU533" s="6"/>
      <c r="EV533" s="6"/>
    </row>
    <row r="534" spans="1:152" s="24" customFormat="1" ht="15" hidden="1" customHeight="1" x14ac:dyDescent="0.25">
      <c r="A534" s="29"/>
      <c r="B534" s="22"/>
      <c r="C534" s="2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S534" s="9" t="e">
        <v>#REF!</v>
      </c>
      <c r="T534" s="9" t="e">
        <v>#REF!</v>
      </c>
      <c r="U534" s="9" t="e">
        <v>#REF!</v>
      </c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</row>
    <row r="535" spans="1:152" s="24" customFormat="1" ht="15" hidden="1" customHeight="1" x14ac:dyDescent="0.25">
      <c r="A535" s="29"/>
      <c r="B535" s="22"/>
      <c r="C535" s="2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S535" s="9" t="e">
        <v>#REF!</v>
      </c>
      <c r="T535" s="9" t="e">
        <v>#REF!</v>
      </c>
      <c r="U535" s="9" t="e">
        <v>#REF!</v>
      </c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  <c r="EG535" s="6"/>
      <c r="EH535" s="6"/>
      <c r="EI535" s="6"/>
      <c r="EJ535" s="6"/>
      <c r="EK535" s="6"/>
      <c r="EL535" s="6"/>
      <c r="EM535" s="6"/>
      <c r="EN535" s="6"/>
      <c r="EO535" s="6"/>
      <c r="EP535" s="6"/>
      <c r="EQ535" s="6"/>
      <c r="ER535" s="6"/>
      <c r="ES535" s="6"/>
      <c r="ET535" s="6"/>
      <c r="EU535" s="6"/>
      <c r="EV535" s="6"/>
    </row>
    <row r="536" spans="1:152" s="6" customFormat="1" ht="15" hidden="1" customHeight="1" x14ac:dyDescent="0.25">
      <c r="A536" s="27"/>
      <c r="B536" s="4" t="s">
        <v>18</v>
      </c>
      <c r="C536" s="1"/>
      <c r="D536" s="10">
        <v>0</v>
      </c>
      <c r="E536" s="10">
        <v>0</v>
      </c>
      <c r="F536" s="10">
        <v>0</v>
      </c>
      <c r="G536" s="10" t="e">
        <v>#DIV/0!</v>
      </c>
      <c r="H536" s="10">
        <v>0</v>
      </c>
      <c r="I536" s="10">
        <v>0</v>
      </c>
      <c r="J536" s="10">
        <v>0</v>
      </c>
      <c r="K536" s="10">
        <v>0</v>
      </c>
      <c r="L536" s="10" t="e">
        <v>#DIV/0!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S536" s="10" t="e">
        <v>#REF!</v>
      </c>
      <c r="T536" s="10" t="e">
        <v>#REF!</v>
      </c>
      <c r="U536" s="10" t="e">
        <v>#REF!</v>
      </c>
      <c r="V536" s="6">
        <v>0</v>
      </c>
      <c r="W536" s="6">
        <v>0</v>
      </c>
      <c r="X536" s="6">
        <v>0</v>
      </c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</row>
    <row r="537" spans="1:152" ht="15" hidden="1" customHeight="1" x14ac:dyDescent="0.25">
      <c r="A537" s="27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S537" s="9" t="e">
        <v>#REF!</v>
      </c>
      <c r="T537" s="9" t="e">
        <v>#REF!</v>
      </c>
      <c r="U537" s="9" t="e">
        <v>#REF!</v>
      </c>
    </row>
    <row r="538" spans="1:152" ht="15" hidden="1" customHeight="1" x14ac:dyDescent="0.25">
      <c r="A538" s="27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S538" s="9" t="e">
        <v>#REF!</v>
      </c>
      <c r="T538" s="9" t="e">
        <v>#REF!</v>
      </c>
      <c r="U538" s="9" t="e">
        <v>#REF!</v>
      </c>
    </row>
    <row r="539" spans="1:152" ht="15" hidden="1" customHeight="1" x14ac:dyDescent="0.25">
      <c r="A539" s="27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S539" s="9" t="e">
        <v>#REF!</v>
      </c>
      <c r="T539" s="9" t="e">
        <v>#REF!</v>
      </c>
      <c r="U539" s="9" t="e">
        <v>#REF!</v>
      </c>
    </row>
    <row r="540" spans="1:152" ht="15" hidden="1" customHeight="1" x14ac:dyDescent="0.25">
      <c r="A540" s="27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S540" s="9" t="e">
        <v>#REF!</v>
      </c>
      <c r="T540" s="9" t="e">
        <v>#REF!</v>
      </c>
      <c r="U540" s="9" t="e">
        <v>#REF!</v>
      </c>
    </row>
    <row r="541" spans="1:152" ht="15" hidden="1" customHeight="1" x14ac:dyDescent="0.25">
      <c r="A541" s="27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S541" s="9" t="e">
        <v>#REF!</v>
      </c>
      <c r="T541" s="9" t="e">
        <v>#REF!</v>
      </c>
      <c r="U541" s="9" t="e">
        <v>#REF!</v>
      </c>
    </row>
    <row r="542" spans="1:152" ht="15" hidden="1" customHeight="1" x14ac:dyDescent="0.25">
      <c r="A542" s="27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S542" s="9" t="e">
        <v>#REF!</v>
      </c>
      <c r="T542" s="9" t="e">
        <v>#REF!</v>
      </c>
      <c r="U542" s="9" t="e">
        <v>#REF!</v>
      </c>
    </row>
    <row r="543" spans="1:152" ht="15" hidden="1" customHeight="1" x14ac:dyDescent="0.25">
      <c r="A543" s="27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S543" s="9" t="e">
        <v>#REF!</v>
      </c>
      <c r="T543" s="9" t="e">
        <v>#REF!</v>
      </c>
      <c r="U543" s="9" t="e">
        <v>#REF!</v>
      </c>
    </row>
    <row r="544" spans="1:152" ht="15" hidden="1" customHeight="1" x14ac:dyDescent="0.25">
      <c r="A544" s="27"/>
      <c r="B544" s="1"/>
      <c r="C544" s="1">
        <v>0</v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S544" s="9" t="e">
        <v>#REF!</v>
      </c>
      <c r="T544" s="9" t="e">
        <v>#REF!</v>
      </c>
      <c r="U544" s="9" t="e">
        <v>#REF!</v>
      </c>
    </row>
    <row r="545" spans="1:24" ht="15" hidden="1" customHeight="1" x14ac:dyDescent="0.25">
      <c r="A545" s="27"/>
      <c r="B545" s="1"/>
      <c r="C545" s="1">
        <v>0</v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S545" s="9" t="e">
        <v>#REF!</v>
      </c>
      <c r="T545" s="9" t="e">
        <v>#REF!</v>
      </c>
      <c r="U545" s="9" t="e">
        <v>#REF!</v>
      </c>
    </row>
    <row r="546" spans="1:24" ht="15" hidden="1" customHeight="1" x14ac:dyDescent="0.25">
      <c r="A546" s="27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S546" s="9" t="e">
        <v>#REF!</v>
      </c>
      <c r="T546" s="9" t="e">
        <v>#REF!</v>
      </c>
      <c r="U546" s="9" t="e">
        <v>#REF!</v>
      </c>
    </row>
    <row r="547" spans="1:24" ht="15" hidden="1" customHeight="1" x14ac:dyDescent="0.25">
      <c r="A547" s="27"/>
      <c r="B547" s="1"/>
      <c r="C547" s="1">
        <v>0</v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S547" s="9" t="e">
        <v>#REF!</v>
      </c>
      <c r="T547" s="9" t="e">
        <v>#REF!</v>
      </c>
      <c r="U547" s="9" t="e">
        <v>#REF!</v>
      </c>
    </row>
    <row r="548" spans="1:24" ht="15" hidden="1" customHeight="1" x14ac:dyDescent="0.25">
      <c r="A548" s="27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S548" s="9" t="e">
        <v>#REF!</v>
      </c>
      <c r="T548" s="9" t="e">
        <v>#REF!</v>
      </c>
      <c r="U548" s="9" t="e">
        <v>#REF!</v>
      </c>
    </row>
    <row r="549" spans="1:24" ht="15" hidden="1" customHeight="1" x14ac:dyDescent="0.25">
      <c r="A549" s="27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S549" s="9" t="e">
        <v>#REF!</v>
      </c>
      <c r="T549" s="9" t="e">
        <v>#REF!</v>
      </c>
      <c r="U549" s="9" t="e">
        <v>#REF!</v>
      </c>
    </row>
    <row r="550" spans="1:24" ht="15" hidden="1" customHeight="1" x14ac:dyDescent="0.25">
      <c r="A550" s="27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S550" s="9" t="e">
        <v>#REF!</v>
      </c>
      <c r="T550" s="9" t="e">
        <v>#REF!</v>
      </c>
      <c r="U550" s="9" t="e">
        <v>#REF!</v>
      </c>
    </row>
    <row r="551" spans="1:24" ht="15" hidden="1" customHeight="1" x14ac:dyDescent="0.25">
      <c r="A551" s="27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S551" s="9" t="e">
        <v>#REF!</v>
      </c>
      <c r="T551" s="9" t="e">
        <v>#REF!</v>
      </c>
      <c r="U551" s="9" t="e">
        <v>#REF!</v>
      </c>
    </row>
    <row r="552" spans="1:24" ht="15" hidden="1" customHeight="1" x14ac:dyDescent="0.25">
      <c r="A552" s="27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S552" s="9" t="e">
        <v>#REF!</v>
      </c>
      <c r="T552" s="9" t="e">
        <v>#REF!</v>
      </c>
      <c r="U552" s="9" t="e">
        <v>#REF!</v>
      </c>
    </row>
    <row r="553" spans="1:24" ht="15" hidden="1" customHeight="1" x14ac:dyDescent="0.25">
      <c r="A553" s="27"/>
      <c r="B553" s="4" t="s">
        <v>91</v>
      </c>
      <c r="C553" s="1"/>
      <c r="D553" s="4">
        <v>0</v>
      </c>
      <c r="E553" s="10">
        <v>0</v>
      </c>
      <c r="F553" s="10">
        <v>0</v>
      </c>
      <c r="G553" s="10" t="e">
        <v>#DIV/0!</v>
      </c>
      <c r="H553" s="10">
        <v>0</v>
      </c>
      <c r="I553" s="10">
        <v>0</v>
      </c>
      <c r="J553" s="10">
        <v>0</v>
      </c>
      <c r="K553" s="10">
        <v>0</v>
      </c>
      <c r="L553" s="10" t="e">
        <v>#DIV/0!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S553" s="10" t="e">
        <v>#REF!</v>
      </c>
      <c r="T553" s="10" t="e">
        <v>#REF!</v>
      </c>
      <c r="U553" s="10" t="e">
        <v>#REF!</v>
      </c>
      <c r="V553">
        <v>0</v>
      </c>
      <c r="W553">
        <v>0</v>
      </c>
      <c r="X553">
        <v>0</v>
      </c>
    </row>
    <row r="554" spans="1:24" ht="15" hidden="1" customHeight="1" x14ac:dyDescent="0.25">
      <c r="A554" s="27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S554" s="9" t="e">
        <v>#REF!</v>
      </c>
      <c r="T554" s="9" t="e">
        <v>#REF!</v>
      </c>
      <c r="U554" s="9" t="e">
        <v>#REF!</v>
      </c>
    </row>
    <row r="555" spans="1:24" ht="15" hidden="1" customHeight="1" x14ac:dyDescent="0.25">
      <c r="A555" s="27"/>
      <c r="B555" s="4" t="s">
        <v>92</v>
      </c>
      <c r="C555" s="1"/>
      <c r="D555" s="10">
        <v>0</v>
      </c>
      <c r="E555" s="10">
        <v>0</v>
      </c>
      <c r="F555" s="10">
        <v>0</v>
      </c>
      <c r="G555" s="10" t="e">
        <v>#DIV/0!</v>
      </c>
      <c r="H555" s="10">
        <v>0</v>
      </c>
      <c r="I555" s="10">
        <v>0</v>
      </c>
      <c r="J555" s="10">
        <v>0</v>
      </c>
      <c r="K555" s="10">
        <v>0</v>
      </c>
      <c r="L555" s="10" t="e">
        <v>#DIV/0!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S555" s="10" t="e">
        <v>#REF!</v>
      </c>
      <c r="T555" s="10" t="e">
        <v>#REF!</v>
      </c>
      <c r="U555" s="10" t="e">
        <v>#REF!</v>
      </c>
      <c r="V555">
        <v>0</v>
      </c>
      <c r="W555">
        <v>0</v>
      </c>
      <c r="X555">
        <v>0</v>
      </c>
    </row>
    <row r="556" spans="1:24" ht="15" hidden="1" customHeight="1" x14ac:dyDescent="0.25">
      <c r="A556" s="27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S556" s="9" t="e">
        <v>#REF!</v>
      </c>
      <c r="T556" s="9" t="e">
        <v>#REF!</v>
      </c>
      <c r="U556" s="9" t="e">
        <v>#REF!</v>
      </c>
    </row>
    <row r="557" spans="1:24" ht="15" hidden="1" customHeight="1" x14ac:dyDescent="0.25">
      <c r="A557" s="27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S557" s="9" t="e">
        <v>#REF!</v>
      </c>
      <c r="T557" s="9" t="e">
        <v>#REF!</v>
      </c>
      <c r="U557" s="9" t="e">
        <v>#REF!</v>
      </c>
    </row>
    <row r="558" spans="1:24" ht="15" hidden="1" customHeight="1" x14ac:dyDescent="0.25">
      <c r="A558" s="27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S558" s="9" t="e">
        <v>#REF!</v>
      </c>
      <c r="T558" s="9" t="e">
        <v>#REF!</v>
      </c>
      <c r="U558" s="9" t="e">
        <v>#REF!</v>
      </c>
    </row>
    <row r="559" spans="1:24" ht="15" hidden="1" customHeight="1" x14ac:dyDescent="0.25">
      <c r="A559" s="27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S559" s="9" t="e">
        <v>#REF!</v>
      </c>
      <c r="T559" s="9" t="e">
        <v>#REF!</v>
      </c>
      <c r="U559" s="9" t="e">
        <v>#REF!</v>
      </c>
    </row>
    <row r="560" spans="1:24" ht="15" hidden="1" customHeight="1" x14ac:dyDescent="0.25">
      <c r="A560" s="27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S560" s="9" t="e">
        <v>#REF!</v>
      </c>
      <c r="T560" s="9" t="e">
        <v>#REF!</v>
      </c>
      <c r="U560" s="9" t="e">
        <v>#REF!</v>
      </c>
    </row>
    <row r="561" spans="1:152" ht="15" hidden="1" customHeight="1" x14ac:dyDescent="0.25">
      <c r="A561" s="27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S561" s="9" t="e">
        <v>#REF!</v>
      </c>
      <c r="T561" s="9" t="e">
        <v>#REF!</v>
      </c>
      <c r="U561" s="9" t="e">
        <v>#REF!</v>
      </c>
    </row>
    <row r="562" spans="1:152" ht="15" hidden="1" customHeight="1" x14ac:dyDescent="0.25">
      <c r="A562" s="27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S562" s="9" t="e">
        <v>#REF!</v>
      </c>
      <c r="T562" s="9" t="e">
        <v>#REF!</v>
      </c>
      <c r="U562" s="9" t="e">
        <v>#REF!</v>
      </c>
    </row>
    <row r="563" spans="1:152" ht="15" hidden="1" customHeight="1" x14ac:dyDescent="0.25">
      <c r="A563" s="27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S563" s="9" t="e">
        <v>#REF!</v>
      </c>
      <c r="T563" s="9" t="e">
        <v>#REF!</v>
      </c>
      <c r="U563" s="9" t="e">
        <v>#REF!</v>
      </c>
    </row>
    <row r="564" spans="1:152" ht="15" hidden="1" customHeight="1" x14ac:dyDescent="0.25">
      <c r="A564" s="27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S564" s="9" t="e">
        <v>#REF!</v>
      </c>
      <c r="T564" s="9" t="e">
        <v>#REF!</v>
      </c>
      <c r="U564" s="9" t="e">
        <v>#REF!</v>
      </c>
    </row>
    <row r="565" spans="1:152" ht="15" hidden="1" customHeight="1" x14ac:dyDescent="0.25">
      <c r="A565" s="27"/>
      <c r="B565" s="11" t="s">
        <v>19</v>
      </c>
      <c r="C565" s="1"/>
      <c r="D565" s="10">
        <v>0</v>
      </c>
      <c r="E565" s="10">
        <v>0</v>
      </c>
      <c r="F565" s="10">
        <v>0</v>
      </c>
      <c r="G565" s="10" t="e">
        <v>#DIV/0!</v>
      </c>
      <c r="H565" s="10">
        <v>0</v>
      </c>
      <c r="I565" s="10">
        <v>0</v>
      </c>
      <c r="J565" s="10">
        <v>0</v>
      </c>
      <c r="K565" s="10">
        <v>0</v>
      </c>
      <c r="L565" s="10" t="e">
        <v>#DIV/0!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S565" s="10" t="e">
        <v>#REF!</v>
      </c>
      <c r="T565" s="10" t="e">
        <v>#REF!</v>
      </c>
      <c r="U565" s="10" t="e">
        <v>#REF!</v>
      </c>
      <c r="V565">
        <v>0</v>
      </c>
      <c r="W565">
        <v>0</v>
      </c>
      <c r="X565">
        <v>0</v>
      </c>
    </row>
    <row r="566" spans="1:152" ht="15" hidden="1" customHeight="1" x14ac:dyDescent="0.25">
      <c r="A566" s="28"/>
      <c r="B566" s="5" t="s">
        <v>22</v>
      </c>
      <c r="C566" s="3"/>
      <c r="D566" s="30"/>
      <c r="E566" s="30"/>
      <c r="F566" s="30"/>
      <c r="G566" s="30" t="e">
        <v>#DIV/0!</v>
      </c>
      <c r="H566" s="30"/>
      <c r="I566" s="30"/>
      <c r="J566" s="30"/>
      <c r="K566" s="30"/>
      <c r="L566" s="30" t="e">
        <v>#DIV/0!</v>
      </c>
      <c r="M566" s="30"/>
      <c r="N566" s="30"/>
      <c r="O566" s="30"/>
      <c r="P566" s="138"/>
      <c r="S566" s="9" t="e">
        <v>#REF!</v>
      </c>
      <c r="T566" s="9" t="e">
        <v>#REF!</v>
      </c>
      <c r="U566" s="9" t="e">
        <v>#REF!</v>
      </c>
      <c r="V566" t="e">
        <v>#REF!</v>
      </c>
      <c r="W566" t="e">
        <v>#REF!</v>
      </c>
      <c r="X566" t="e">
        <v>#REF!</v>
      </c>
    </row>
    <row r="567" spans="1:152" s="6" customFormat="1" ht="15" hidden="1" customHeight="1" x14ac:dyDescent="0.25">
      <c r="A567" s="27"/>
      <c r="B567" s="4" t="s">
        <v>11</v>
      </c>
      <c r="C567" s="1"/>
      <c r="D567" s="10">
        <v>0</v>
      </c>
      <c r="E567" s="10">
        <v>0</v>
      </c>
      <c r="F567" s="10">
        <v>0</v>
      </c>
      <c r="G567" s="10" t="e">
        <v>#DIV/0!</v>
      </c>
      <c r="H567" s="10">
        <v>0</v>
      </c>
      <c r="I567" s="10">
        <v>0</v>
      </c>
      <c r="J567" s="10">
        <v>0</v>
      </c>
      <c r="K567" s="10">
        <v>0</v>
      </c>
      <c r="L567" s="10" t="e">
        <v>#DIV/0!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S567" s="10" t="e">
        <v>#REF!</v>
      </c>
      <c r="T567" s="10" t="e">
        <v>#REF!</v>
      </c>
      <c r="U567" s="10" t="e">
        <v>#REF!</v>
      </c>
      <c r="V567" s="6">
        <v>0</v>
      </c>
      <c r="W567" s="6">
        <v>0</v>
      </c>
      <c r="X567" s="6">
        <v>0</v>
      </c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</row>
    <row r="568" spans="1:152" s="24" customFormat="1" ht="15" hidden="1" customHeight="1" x14ac:dyDescent="0.25">
      <c r="A568" s="29"/>
      <c r="B568" s="22"/>
      <c r="C568" s="2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S568" s="9" t="e">
        <v>#REF!</v>
      </c>
      <c r="T568" s="9" t="e">
        <v>#REF!</v>
      </c>
      <c r="U568" s="9" t="e">
        <v>#REF!</v>
      </c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  <c r="EE568" s="6"/>
      <c r="EF568" s="6"/>
      <c r="EG568" s="6"/>
      <c r="EH568" s="6"/>
      <c r="EI568" s="6"/>
      <c r="EJ568" s="6"/>
      <c r="EK568" s="6"/>
      <c r="EL568" s="6"/>
      <c r="EM568" s="6"/>
      <c r="EN568" s="6"/>
      <c r="EO568" s="6"/>
      <c r="EP568" s="6"/>
      <c r="EQ568" s="6"/>
      <c r="ER568" s="6"/>
      <c r="ES568" s="6"/>
      <c r="ET568" s="6"/>
      <c r="EU568" s="6"/>
      <c r="EV568" s="6"/>
    </row>
    <row r="569" spans="1:152" s="24" customFormat="1" ht="15" hidden="1" customHeight="1" x14ac:dyDescent="0.25">
      <c r="A569" s="29"/>
      <c r="B569" s="22"/>
      <c r="C569" s="2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S569" s="9" t="e">
        <v>#REF!</v>
      </c>
      <c r="T569" s="9" t="e">
        <v>#REF!</v>
      </c>
      <c r="U569" s="9" t="e">
        <v>#REF!</v>
      </c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  <c r="EG569" s="6"/>
      <c r="EH569" s="6"/>
      <c r="EI569" s="6"/>
      <c r="EJ569" s="6"/>
      <c r="EK569" s="6"/>
      <c r="EL569" s="6"/>
      <c r="EM569" s="6"/>
      <c r="EN569" s="6"/>
      <c r="EO569" s="6"/>
      <c r="EP569" s="6"/>
      <c r="EQ569" s="6"/>
      <c r="ER569" s="6"/>
      <c r="ES569" s="6"/>
      <c r="ET569" s="6"/>
      <c r="EU569" s="6"/>
      <c r="EV569" s="6"/>
    </row>
    <row r="570" spans="1:152" s="24" customFormat="1" ht="15" hidden="1" customHeight="1" x14ac:dyDescent="0.25">
      <c r="A570" s="29"/>
      <c r="B570" s="22"/>
      <c r="C570" s="2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S570" s="9" t="e">
        <v>#REF!</v>
      </c>
      <c r="T570" s="9" t="e">
        <v>#REF!</v>
      </c>
      <c r="U570" s="9" t="e">
        <v>#REF!</v>
      </c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</row>
    <row r="571" spans="1:152" s="24" customFormat="1" ht="15" hidden="1" customHeight="1" x14ac:dyDescent="0.25">
      <c r="A571" s="29"/>
      <c r="B571" s="22"/>
      <c r="C571" s="2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S571" s="9" t="e">
        <v>#REF!</v>
      </c>
      <c r="T571" s="9" t="e">
        <v>#REF!</v>
      </c>
      <c r="U571" s="9" t="e">
        <v>#REF!</v>
      </c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  <c r="EG571" s="6"/>
      <c r="EH571" s="6"/>
      <c r="EI571" s="6"/>
      <c r="EJ571" s="6"/>
      <c r="EK571" s="6"/>
      <c r="EL571" s="6"/>
      <c r="EM571" s="6"/>
      <c r="EN571" s="6"/>
      <c r="EO571" s="6"/>
      <c r="EP571" s="6"/>
      <c r="EQ571" s="6"/>
      <c r="ER571" s="6"/>
      <c r="ES571" s="6"/>
      <c r="ET571" s="6"/>
      <c r="EU571" s="6"/>
      <c r="EV571" s="6"/>
    </row>
    <row r="572" spans="1:152" s="24" customFormat="1" ht="15" hidden="1" customHeight="1" x14ac:dyDescent="0.25">
      <c r="A572" s="29"/>
      <c r="B572" s="22"/>
      <c r="C572" s="2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S572" s="9" t="e">
        <v>#REF!</v>
      </c>
      <c r="T572" s="9" t="e">
        <v>#REF!</v>
      </c>
      <c r="U572" s="9" t="e">
        <v>#REF!</v>
      </c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</row>
    <row r="573" spans="1:152" s="24" customFormat="1" ht="15" hidden="1" customHeight="1" x14ac:dyDescent="0.25">
      <c r="A573" s="29"/>
      <c r="B573" s="22"/>
      <c r="C573" s="2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S573" s="9" t="e">
        <v>#REF!</v>
      </c>
      <c r="T573" s="9" t="e">
        <v>#REF!</v>
      </c>
      <c r="U573" s="9" t="e">
        <v>#REF!</v>
      </c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  <c r="EG573" s="6"/>
      <c r="EH573" s="6"/>
      <c r="EI573" s="6"/>
      <c r="EJ573" s="6"/>
      <c r="EK573" s="6"/>
      <c r="EL573" s="6"/>
      <c r="EM573" s="6"/>
      <c r="EN573" s="6"/>
      <c r="EO573" s="6"/>
      <c r="EP573" s="6"/>
      <c r="EQ573" s="6"/>
      <c r="ER573" s="6"/>
      <c r="ES573" s="6"/>
      <c r="ET573" s="6"/>
      <c r="EU573" s="6"/>
      <c r="EV573" s="6"/>
    </row>
    <row r="574" spans="1:152" s="24" customFormat="1" ht="15" hidden="1" customHeight="1" x14ac:dyDescent="0.25">
      <c r="A574" s="29"/>
      <c r="B574" s="22"/>
      <c r="C574" s="2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S574" s="9" t="e">
        <v>#REF!</v>
      </c>
      <c r="T574" s="9" t="e">
        <v>#REF!</v>
      </c>
      <c r="U574" s="9" t="e">
        <v>#REF!</v>
      </c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</row>
    <row r="575" spans="1:152" s="24" customFormat="1" ht="15" hidden="1" customHeight="1" x14ac:dyDescent="0.25">
      <c r="A575" s="29"/>
      <c r="B575" s="22"/>
      <c r="C575" s="2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S575" s="9" t="e">
        <v>#REF!</v>
      </c>
      <c r="T575" s="9" t="e">
        <v>#REF!</v>
      </c>
      <c r="U575" s="9" t="e">
        <v>#REF!</v>
      </c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  <c r="EG575" s="6"/>
      <c r="EH575" s="6"/>
      <c r="EI575" s="6"/>
      <c r="EJ575" s="6"/>
      <c r="EK575" s="6"/>
      <c r="EL575" s="6"/>
      <c r="EM575" s="6"/>
      <c r="EN575" s="6"/>
      <c r="EO575" s="6"/>
      <c r="EP575" s="6"/>
      <c r="EQ575" s="6"/>
      <c r="ER575" s="6"/>
      <c r="ES575" s="6"/>
      <c r="ET575" s="6"/>
      <c r="EU575" s="6"/>
      <c r="EV575" s="6"/>
    </row>
    <row r="576" spans="1:152" s="24" customFormat="1" ht="15" hidden="1" customHeight="1" x14ac:dyDescent="0.25">
      <c r="A576" s="29"/>
      <c r="B576" s="22"/>
      <c r="C576" s="2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S576" s="9" t="e">
        <v>#REF!</v>
      </c>
      <c r="T576" s="9" t="e">
        <v>#REF!</v>
      </c>
      <c r="U576" s="9" t="e">
        <v>#REF!</v>
      </c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  <c r="EE576" s="6"/>
      <c r="EF576" s="6"/>
      <c r="EG576" s="6"/>
      <c r="EH576" s="6"/>
      <c r="EI576" s="6"/>
      <c r="EJ576" s="6"/>
      <c r="EK576" s="6"/>
      <c r="EL576" s="6"/>
      <c r="EM576" s="6"/>
      <c r="EN576" s="6"/>
      <c r="EO576" s="6"/>
      <c r="EP576" s="6"/>
      <c r="EQ576" s="6"/>
      <c r="ER576" s="6"/>
      <c r="ES576" s="6"/>
      <c r="ET576" s="6"/>
      <c r="EU576" s="6"/>
      <c r="EV576" s="6"/>
    </row>
    <row r="577" spans="1:152" s="24" customFormat="1" ht="15" hidden="1" customHeight="1" x14ac:dyDescent="0.25">
      <c r="A577" s="29"/>
      <c r="B577" s="22"/>
      <c r="C577" s="2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S577" s="9" t="e">
        <v>#REF!</v>
      </c>
      <c r="T577" s="9" t="e">
        <v>#REF!</v>
      </c>
      <c r="U577" s="9" t="e">
        <v>#REF!</v>
      </c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  <c r="EG577" s="6"/>
      <c r="EH577" s="6"/>
      <c r="EI577" s="6"/>
      <c r="EJ577" s="6"/>
      <c r="EK577" s="6"/>
      <c r="EL577" s="6"/>
      <c r="EM577" s="6"/>
      <c r="EN577" s="6"/>
      <c r="EO577" s="6"/>
      <c r="EP577" s="6"/>
      <c r="EQ577" s="6"/>
      <c r="ER577" s="6"/>
      <c r="ES577" s="6"/>
      <c r="ET577" s="6"/>
      <c r="EU577" s="6"/>
      <c r="EV577" s="6"/>
    </row>
    <row r="578" spans="1:152" s="24" customFormat="1" ht="15" hidden="1" customHeight="1" x14ac:dyDescent="0.25">
      <c r="A578" s="29"/>
      <c r="B578" s="22"/>
      <c r="C578" s="2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S578" s="9" t="e">
        <v>#REF!</v>
      </c>
      <c r="T578" s="9" t="e">
        <v>#REF!</v>
      </c>
      <c r="U578" s="9" t="e">
        <v>#REF!</v>
      </c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  <c r="EE578" s="6"/>
      <c r="EF578" s="6"/>
      <c r="EG578" s="6"/>
      <c r="EH578" s="6"/>
      <c r="EI578" s="6"/>
      <c r="EJ578" s="6"/>
      <c r="EK578" s="6"/>
      <c r="EL578" s="6"/>
      <c r="EM578" s="6"/>
      <c r="EN578" s="6"/>
      <c r="EO578" s="6"/>
      <c r="EP578" s="6"/>
      <c r="EQ578" s="6"/>
      <c r="ER578" s="6"/>
      <c r="ES578" s="6"/>
      <c r="ET578" s="6"/>
      <c r="EU578" s="6"/>
      <c r="EV578" s="6"/>
    </row>
    <row r="579" spans="1:152" s="24" customFormat="1" ht="15" hidden="1" customHeight="1" x14ac:dyDescent="0.25">
      <c r="A579" s="29"/>
      <c r="B579" s="22"/>
      <c r="C579" s="2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S579" s="9" t="e">
        <v>#REF!</v>
      </c>
      <c r="T579" s="9" t="e">
        <v>#REF!</v>
      </c>
      <c r="U579" s="9" t="e">
        <v>#REF!</v>
      </c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</row>
    <row r="580" spans="1:152" s="24" customFormat="1" ht="15" hidden="1" customHeight="1" x14ac:dyDescent="0.25">
      <c r="A580" s="29"/>
      <c r="B580" s="22"/>
      <c r="C580" s="2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S580" s="9" t="e">
        <v>#REF!</v>
      </c>
      <c r="T580" s="9" t="e">
        <v>#REF!</v>
      </c>
      <c r="U580" s="9" t="e">
        <v>#REF!</v>
      </c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  <c r="EE580" s="6"/>
      <c r="EF580" s="6"/>
      <c r="EG580" s="6"/>
      <c r="EH580" s="6"/>
      <c r="EI580" s="6"/>
      <c r="EJ580" s="6"/>
      <c r="EK580" s="6"/>
      <c r="EL580" s="6"/>
      <c r="EM580" s="6"/>
      <c r="EN580" s="6"/>
      <c r="EO580" s="6"/>
      <c r="EP580" s="6"/>
      <c r="EQ580" s="6"/>
      <c r="ER580" s="6"/>
      <c r="ES580" s="6"/>
      <c r="ET580" s="6"/>
      <c r="EU580" s="6"/>
      <c r="EV580" s="6"/>
    </row>
    <row r="581" spans="1:152" s="24" customFormat="1" ht="15" hidden="1" customHeight="1" x14ac:dyDescent="0.25">
      <c r="A581" s="29"/>
      <c r="B581" s="22"/>
      <c r="C581" s="2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S581" s="9" t="e">
        <v>#REF!</v>
      </c>
      <c r="T581" s="9" t="e">
        <v>#REF!</v>
      </c>
      <c r="U581" s="9" t="e">
        <v>#REF!</v>
      </c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  <c r="EG581" s="6"/>
      <c r="EH581" s="6"/>
      <c r="EI581" s="6"/>
      <c r="EJ581" s="6"/>
      <c r="EK581" s="6"/>
      <c r="EL581" s="6"/>
      <c r="EM581" s="6"/>
      <c r="EN581" s="6"/>
      <c r="EO581" s="6"/>
      <c r="EP581" s="6"/>
      <c r="EQ581" s="6"/>
      <c r="ER581" s="6"/>
      <c r="ES581" s="6"/>
      <c r="ET581" s="6"/>
      <c r="EU581" s="6"/>
      <c r="EV581" s="6"/>
    </row>
    <row r="582" spans="1:152" s="24" customFormat="1" ht="15" hidden="1" customHeight="1" x14ac:dyDescent="0.25">
      <c r="A582" s="29"/>
      <c r="B582" s="22"/>
      <c r="C582" s="2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S582" s="9" t="e">
        <v>#REF!</v>
      </c>
      <c r="T582" s="9" t="e">
        <v>#REF!</v>
      </c>
      <c r="U582" s="9" t="e">
        <v>#REF!</v>
      </c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</row>
    <row r="583" spans="1:152" s="24" customFormat="1" ht="15" hidden="1" customHeight="1" x14ac:dyDescent="0.25">
      <c r="A583" s="29"/>
      <c r="B583" s="22"/>
      <c r="C583" s="2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S583" s="9" t="e">
        <v>#REF!</v>
      </c>
      <c r="T583" s="9" t="e">
        <v>#REF!</v>
      </c>
      <c r="U583" s="9" t="e">
        <v>#REF!</v>
      </c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  <c r="EE583" s="6"/>
      <c r="EF583" s="6"/>
      <c r="EG583" s="6"/>
      <c r="EH583" s="6"/>
      <c r="EI583" s="6"/>
      <c r="EJ583" s="6"/>
      <c r="EK583" s="6"/>
      <c r="EL583" s="6"/>
      <c r="EM583" s="6"/>
      <c r="EN583" s="6"/>
      <c r="EO583" s="6"/>
      <c r="EP583" s="6"/>
      <c r="EQ583" s="6"/>
      <c r="ER583" s="6"/>
      <c r="ES583" s="6"/>
      <c r="ET583" s="6"/>
      <c r="EU583" s="6"/>
      <c r="EV583" s="6"/>
    </row>
    <row r="584" spans="1:152" s="24" customFormat="1" ht="15" hidden="1" customHeight="1" x14ac:dyDescent="0.25">
      <c r="A584" s="29"/>
      <c r="B584" s="22"/>
      <c r="C584" s="2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S584" s="9" t="e">
        <v>#REF!</v>
      </c>
      <c r="T584" s="9" t="e">
        <v>#REF!</v>
      </c>
      <c r="U584" s="9" t="e">
        <v>#REF!</v>
      </c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  <c r="EE584" s="6"/>
      <c r="EF584" s="6"/>
      <c r="EG584" s="6"/>
      <c r="EH584" s="6"/>
      <c r="EI584" s="6"/>
      <c r="EJ584" s="6"/>
      <c r="EK584" s="6"/>
      <c r="EL584" s="6"/>
      <c r="EM584" s="6"/>
      <c r="EN584" s="6"/>
      <c r="EO584" s="6"/>
      <c r="EP584" s="6"/>
      <c r="EQ584" s="6"/>
      <c r="ER584" s="6"/>
      <c r="ES584" s="6"/>
      <c r="ET584" s="6"/>
      <c r="EU584" s="6"/>
      <c r="EV584" s="6"/>
    </row>
    <row r="585" spans="1:152" s="24" customFormat="1" ht="15" hidden="1" customHeight="1" x14ac:dyDescent="0.25">
      <c r="A585" s="29"/>
      <c r="B585" s="22"/>
      <c r="C585" s="2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S585" s="9" t="e">
        <v>#REF!</v>
      </c>
      <c r="T585" s="9" t="e">
        <v>#REF!</v>
      </c>
      <c r="U585" s="9" t="e">
        <v>#REF!</v>
      </c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  <c r="EE585" s="6"/>
      <c r="EF585" s="6"/>
      <c r="EG585" s="6"/>
      <c r="EH585" s="6"/>
      <c r="EI585" s="6"/>
      <c r="EJ585" s="6"/>
      <c r="EK585" s="6"/>
      <c r="EL585" s="6"/>
      <c r="EM585" s="6"/>
      <c r="EN585" s="6"/>
      <c r="EO585" s="6"/>
      <c r="EP585" s="6"/>
      <c r="EQ585" s="6"/>
      <c r="ER585" s="6"/>
      <c r="ES585" s="6"/>
      <c r="ET585" s="6"/>
      <c r="EU585" s="6"/>
      <c r="EV585" s="6"/>
    </row>
    <row r="586" spans="1:152" s="24" customFormat="1" ht="15" hidden="1" customHeight="1" x14ac:dyDescent="0.25">
      <c r="A586" s="29"/>
      <c r="B586" s="22"/>
      <c r="C586" s="2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S586" s="9" t="e">
        <v>#REF!</v>
      </c>
      <c r="T586" s="9" t="e">
        <v>#REF!</v>
      </c>
      <c r="U586" s="9" t="e">
        <v>#REF!</v>
      </c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</row>
    <row r="587" spans="1:152" s="24" customFormat="1" ht="15" hidden="1" customHeight="1" x14ac:dyDescent="0.25">
      <c r="A587" s="29"/>
      <c r="B587" s="22"/>
      <c r="C587" s="2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S587" s="9" t="e">
        <v>#REF!</v>
      </c>
      <c r="T587" s="9" t="e">
        <v>#REF!</v>
      </c>
      <c r="U587" s="9" t="e">
        <v>#REF!</v>
      </c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  <c r="EE587" s="6"/>
      <c r="EF587" s="6"/>
      <c r="EG587" s="6"/>
      <c r="EH587" s="6"/>
      <c r="EI587" s="6"/>
      <c r="EJ587" s="6"/>
      <c r="EK587" s="6"/>
      <c r="EL587" s="6"/>
      <c r="EM587" s="6"/>
      <c r="EN587" s="6"/>
      <c r="EO587" s="6"/>
      <c r="EP587" s="6"/>
      <c r="EQ587" s="6"/>
      <c r="ER587" s="6"/>
      <c r="ES587" s="6"/>
      <c r="ET587" s="6"/>
      <c r="EU587" s="6"/>
      <c r="EV587" s="6"/>
    </row>
    <row r="588" spans="1:152" s="24" customFormat="1" ht="15" hidden="1" customHeight="1" x14ac:dyDescent="0.25">
      <c r="A588" s="29"/>
      <c r="B588" s="22"/>
      <c r="C588" s="2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S588" s="9" t="e">
        <v>#REF!</v>
      </c>
      <c r="T588" s="9" t="e">
        <v>#REF!</v>
      </c>
      <c r="U588" s="9" t="e">
        <v>#REF!</v>
      </c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  <c r="EG588" s="6"/>
      <c r="EH588" s="6"/>
      <c r="EI588" s="6"/>
      <c r="EJ588" s="6"/>
      <c r="EK588" s="6"/>
      <c r="EL588" s="6"/>
      <c r="EM588" s="6"/>
      <c r="EN588" s="6"/>
      <c r="EO588" s="6"/>
      <c r="EP588" s="6"/>
      <c r="EQ588" s="6"/>
      <c r="ER588" s="6"/>
      <c r="ES588" s="6"/>
      <c r="ET588" s="6"/>
      <c r="EU588" s="6"/>
      <c r="EV588" s="6"/>
    </row>
    <row r="589" spans="1:152" s="24" customFormat="1" ht="15" hidden="1" customHeight="1" x14ac:dyDescent="0.25">
      <c r="A589" s="29"/>
      <c r="B589" s="22"/>
      <c r="C589" s="2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S589" s="9" t="e">
        <v>#REF!</v>
      </c>
      <c r="T589" s="9" t="e">
        <v>#REF!</v>
      </c>
      <c r="U589" s="9" t="e">
        <v>#REF!</v>
      </c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  <c r="EE589" s="6"/>
      <c r="EF589" s="6"/>
      <c r="EG589" s="6"/>
      <c r="EH589" s="6"/>
      <c r="EI589" s="6"/>
      <c r="EJ589" s="6"/>
      <c r="EK589" s="6"/>
      <c r="EL589" s="6"/>
      <c r="EM589" s="6"/>
      <c r="EN589" s="6"/>
      <c r="EO589" s="6"/>
      <c r="EP589" s="6"/>
      <c r="EQ589" s="6"/>
      <c r="ER589" s="6"/>
      <c r="ES589" s="6"/>
      <c r="ET589" s="6"/>
      <c r="EU589" s="6"/>
      <c r="EV589" s="6"/>
    </row>
    <row r="590" spans="1:152" s="24" customFormat="1" ht="15" hidden="1" customHeight="1" x14ac:dyDescent="0.25">
      <c r="A590" s="29"/>
      <c r="B590" s="22"/>
      <c r="C590" s="2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S590" s="9" t="e">
        <v>#REF!</v>
      </c>
      <c r="T590" s="9" t="e">
        <v>#REF!</v>
      </c>
      <c r="U590" s="9" t="e">
        <v>#REF!</v>
      </c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</row>
    <row r="591" spans="1:152" s="24" customFormat="1" ht="15" hidden="1" customHeight="1" x14ac:dyDescent="0.25">
      <c r="A591" s="29"/>
      <c r="B591" s="22"/>
      <c r="C591" s="2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S591" s="9" t="e">
        <v>#REF!</v>
      </c>
      <c r="T591" s="9" t="e">
        <v>#REF!</v>
      </c>
      <c r="U591" s="9" t="e">
        <v>#REF!</v>
      </c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  <c r="EE591" s="6"/>
      <c r="EF591" s="6"/>
      <c r="EG591" s="6"/>
      <c r="EH591" s="6"/>
      <c r="EI591" s="6"/>
      <c r="EJ591" s="6"/>
      <c r="EK591" s="6"/>
      <c r="EL591" s="6"/>
      <c r="EM591" s="6"/>
      <c r="EN591" s="6"/>
      <c r="EO591" s="6"/>
      <c r="EP591" s="6"/>
      <c r="EQ591" s="6"/>
      <c r="ER591" s="6"/>
      <c r="ES591" s="6"/>
      <c r="ET591" s="6"/>
      <c r="EU591" s="6"/>
      <c r="EV591" s="6"/>
    </row>
    <row r="592" spans="1:152" s="24" customFormat="1" ht="15" hidden="1" customHeight="1" x14ac:dyDescent="0.25">
      <c r="A592" s="29"/>
      <c r="B592" s="22"/>
      <c r="C592" s="2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S592" s="9" t="e">
        <v>#REF!</v>
      </c>
      <c r="T592" s="9" t="e">
        <v>#REF!</v>
      </c>
      <c r="U592" s="9" t="e">
        <v>#REF!</v>
      </c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  <c r="EG592" s="6"/>
      <c r="EH592" s="6"/>
      <c r="EI592" s="6"/>
      <c r="EJ592" s="6"/>
      <c r="EK592" s="6"/>
      <c r="EL592" s="6"/>
      <c r="EM592" s="6"/>
      <c r="EN592" s="6"/>
      <c r="EO592" s="6"/>
      <c r="EP592" s="6"/>
      <c r="EQ592" s="6"/>
      <c r="ER592" s="6"/>
      <c r="ES592" s="6"/>
      <c r="ET592" s="6"/>
      <c r="EU592" s="6"/>
      <c r="EV592" s="6"/>
    </row>
    <row r="593" spans="1:152" s="24" customFormat="1" ht="15" hidden="1" customHeight="1" x14ac:dyDescent="0.25">
      <c r="A593" s="29"/>
      <c r="B593" s="22"/>
      <c r="C593" s="2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S593" s="9" t="e">
        <v>#REF!</v>
      </c>
      <c r="T593" s="9" t="e">
        <v>#REF!</v>
      </c>
      <c r="U593" s="9" t="e">
        <v>#REF!</v>
      </c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  <c r="EE593" s="6"/>
      <c r="EF593" s="6"/>
      <c r="EG593" s="6"/>
      <c r="EH593" s="6"/>
      <c r="EI593" s="6"/>
      <c r="EJ593" s="6"/>
      <c r="EK593" s="6"/>
      <c r="EL593" s="6"/>
      <c r="EM593" s="6"/>
      <c r="EN593" s="6"/>
      <c r="EO593" s="6"/>
      <c r="EP593" s="6"/>
      <c r="EQ593" s="6"/>
      <c r="ER593" s="6"/>
      <c r="ES593" s="6"/>
      <c r="ET593" s="6"/>
      <c r="EU593" s="6"/>
      <c r="EV593" s="6"/>
    </row>
    <row r="594" spans="1:152" s="24" customFormat="1" ht="15" hidden="1" customHeight="1" x14ac:dyDescent="0.25">
      <c r="A594" s="29"/>
      <c r="B594" s="22"/>
      <c r="C594" s="2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S594" s="9" t="e">
        <v>#REF!</v>
      </c>
      <c r="T594" s="9" t="e">
        <v>#REF!</v>
      </c>
      <c r="U594" s="9" t="e">
        <v>#REF!</v>
      </c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  <c r="EE594" s="6"/>
      <c r="EF594" s="6"/>
      <c r="EG594" s="6"/>
      <c r="EH594" s="6"/>
      <c r="EI594" s="6"/>
      <c r="EJ594" s="6"/>
      <c r="EK594" s="6"/>
      <c r="EL594" s="6"/>
      <c r="EM594" s="6"/>
      <c r="EN594" s="6"/>
      <c r="EO594" s="6"/>
      <c r="EP594" s="6"/>
      <c r="EQ594" s="6"/>
      <c r="ER594" s="6"/>
      <c r="ES594" s="6"/>
      <c r="ET594" s="6"/>
      <c r="EU594" s="6"/>
      <c r="EV594" s="6"/>
    </row>
    <row r="595" spans="1:152" s="24" customFormat="1" ht="15" hidden="1" customHeight="1" x14ac:dyDescent="0.25">
      <c r="A595" s="29"/>
      <c r="B595" s="22"/>
      <c r="C595" s="2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S595" s="9" t="e">
        <v>#REF!</v>
      </c>
      <c r="T595" s="9" t="e">
        <v>#REF!</v>
      </c>
      <c r="U595" s="9" t="e">
        <v>#REF!</v>
      </c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  <c r="EE595" s="6"/>
      <c r="EF595" s="6"/>
      <c r="EG595" s="6"/>
      <c r="EH595" s="6"/>
      <c r="EI595" s="6"/>
      <c r="EJ595" s="6"/>
      <c r="EK595" s="6"/>
      <c r="EL595" s="6"/>
      <c r="EM595" s="6"/>
      <c r="EN595" s="6"/>
      <c r="EO595" s="6"/>
      <c r="EP595" s="6"/>
      <c r="EQ595" s="6"/>
      <c r="ER595" s="6"/>
      <c r="ES595" s="6"/>
      <c r="ET595" s="6"/>
      <c r="EU595" s="6"/>
      <c r="EV595" s="6"/>
    </row>
    <row r="596" spans="1:152" s="24" customFormat="1" ht="15" hidden="1" customHeight="1" x14ac:dyDescent="0.25">
      <c r="A596" s="29"/>
      <c r="B596" s="22"/>
      <c r="C596" s="2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S596" s="9" t="e">
        <v>#REF!</v>
      </c>
      <c r="T596" s="9" t="e">
        <v>#REF!</v>
      </c>
      <c r="U596" s="9" t="e">
        <v>#REF!</v>
      </c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  <c r="EG596" s="6"/>
      <c r="EH596" s="6"/>
      <c r="EI596" s="6"/>
      <c r="EJ596" s="6"/>
      <c r="EK596" s="6"/>
      <c r="EL596" s="6"/>
      <c r="EM596" s="6"/>
      <c r="EN596" s="6"/>
      <c r="EO596" s="6"/>
      <c r="EP596" s="6"/>
      <c r="EQ596" s="6"/>
      <c r="ER596" s="6"/>
      <c r="ES596" s="6"/>
      <c r="ET596" s="6"/>
      <c r="EU596" s="6"/>
      <c r="EV596" s="6"/>
    </row>
    <row r="597" spans="1:152" s="24" customFormat="1" ht="15" hidden="1" customHeight="1" x14ac:dyDescent="0.25">
      <c r="A597" s="29"/>
      <c r="B597" s="22"/>
      <c r="C597" s="2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S597" s="9" t="e">
        <v>#REF!</v>
      </c>
      <c r="T597" s="9" t="e">
        <v>#REF!</v>
      </c>
      <c r="U597" s="9" t="e">
        <v>#REF!</v>
      </c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  <c r="EG597" s="6"/>
      <c r="EH597" s="6"/>
      <c r="EI597" s="6"/>
      <c r="EJ597" s="6"/>
      <c r="EK597" s="6"/>
      <c r="EL597" s="6"/>
      <c r="EM597" s="6"/>
      <c r="EN597" s="6"/>
      <c r="EO597" s="6"/>
      <c r="EP597" s="6"/>
      <c r="EQ597" s="6"/>
      <c r="ER597" s="6"/>
      <c r="ES597" s="6"/>
      <c r="ET597" s="6"/>
      <c r="EU597" s="6"/>
      <c r="EV597" s="6"/>
    </row>
    <row r="598" spans="1:152" s="24" customFormat="1" ht="15" hidden="1" customHeight="1" x14ac:dyDescent="0.25">
      <c r="A598" s="29"/>
      <c r="B598" s="22"/>
      <c r="C598" s="2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S598" s="9" t="e">
        <v>#REF!</v>
      </c>
      <c r="T598" s="9" t="e">
        <v>#REF!</v>
      </c>
      <c r="U598" s="9" t="e">
        <v>#REF!</v>
      </c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  <c r="EE598" s="6"/>
      <c r="EF598" s="6"/>
      <c r="EG598" s="6"/>
      <c r="EH598" s="6"/>
      <c r="EI598" s="6"/>
      <c r="EJ598" s="6"/>
      <c r="EK598" s="6"/>
      <c r="EL598" s="6"/>
      <c r="EM598" s="6"/>
      <c r="EN598" s="6"/>
      <c r="EO598" s="6"/>
      <c r="EP598" s="6"/>
      <c r="EQ598" s="6"/>
      <c r="ER598" s="6"/>
      <c r="ES598" s="6"/>
      <c r="ET598" s="6"/>
      <c r="EU598" s="6"/>
      <c r="EV598" s="6"/>
    </row>
    <row r="599" spans="1:152" s="24" customFormat="1" ht="15" hidden="1" customHeight="1" x14ac:dyDescent="0.25">
      <c r="A599" s="29"/>
      <c r="B599" s="22"/>
      <c r="C599" s="2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S599" s="9" t="e">
        <v>#REF!</v>
      </c>
      <c r="T599" s="9" t="e">
        <v>#REF!</v>
      </c>
      <c r="U599" s="9" t="e">
        <v>#REF!</v>
      </c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  <c r="EG599" s="6"/>
      <c r="EH599" s="6"/>
      <c r="EI599" s="6"/>
      <c r="EJ599" s="6"/>
      <c r="EK599" s="6"/>
      <c r="EL599" s="6"/>
      <c r="EM599" s="6"/>
      <c r="EN599" s="6"/>
      <c r="EO599" s="6"/>
      <c r="EP599" s="6"/>
      <c r="EQ599" s="6"/>
      <c r="ER599" s="6"/>
      <c r="ES599" s="6"/>
      <c r="ET599" s="6"/>
      <c r="EU599" s="6"/>
      <c r="EV599" s="6"/>
    </row>
    <row r="600" spans="1:152" s="6" customFormat="1" ht="15" hidden="1" customHeight="1" x14ac:dyDescent="0.25">
      <c r="A600" s="27"/>
      <c r="B600" s="4" t="s">
        <v>90</v>
      </c>
      <c r="C600" s="1"/>
      <c r="D600" s="10">
        <v>0</v>
      </c>
      <c r="E600" s="10">
        <v>0</v>
      </c>
      <c r="F600" s="10">
        <v>0</v>
      </c>
      <c r="G600" s="10" t="e">
        <v>#DIV/0!</v>
      </c>
      <c r="H600" s="10">
        <v>0</v>
      </c>
      <c r="I600" s="10">
        <v>0</v>
      </c>
      <c r="J600" s="10">
        <v>0</v>
      </c>
      <c r="K600" s="10">
        <v>0</v>
      </c>
      <c r="L600" s="10" t="e">
        <v>#DIV/0!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S600" s="10" t="e">
        <v>#REF!</v>
      </c>
      <c r="T600" s="10" t="e">
        <v>#REF!</v>
      </c>
      <c r="U600" s="10" t="e">
        <v>#REF!</v>
      </c>
      <c r="V600" s="6">
        <v>0</v>
      </c>
      <c r="W600" s="6">
        <v>0</v>
      </c>
      <c r="X600" s="6">
        <v>0</v>
      </c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</row>
    <row r="601" spans="1:152" s="6" customFormat="1" ht="15" hidden="1" customHeight="1" x14ac:dyDescent="0.25">
      <c r="A601" s="27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S601" s="9" t="e">
        <v>#REF!</v>
      </c>
      <c r="T601" s="9" t="e">
        <v>#REF!</v>
      </c>
      <c r="U601" s="9" t="e">
        <v>#REF!</v>
      </c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</row>
    <row r="602" spans="1:152" s="6" customFormat="1" ht="15" hidden="1" customHeight="1" x14ac:dyDescent="0.25">
      <c r="A602" s="27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S602" s="9" t="e">
        <v>#REF!</v>
      </c>
      <c r="T602" s="9" t="e">
        <v>#REF!</v>
      </c>
      <c r="U602" s="9" t="e">
        <v>#REF!</v>
      </c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</row>
    <row r="603" spans="1:152" s="6" customFormat="1" ht="15" hidden="1" customHeight="1" x14ac:dyDescent="0.25">
      <c r="A603" s="27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S603" s="9" t="e">
        <v>#REF!</v>
      </c>
      <c r="T603" s="9" t="e">
        <v>#REF!</v>
      </c>
      <c r="U603" s="9" t="e">
        <v>#REF!</v>
      </c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</row>
    <row r="604" spans="1:152" s="6" customFormat="1" ht="15" hidden="1" customHeight="1" x14ac:dyDescent="0.25">
      <c r="A604" s="27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S604" s="9" t="e">
        <v>#REF!</v>
      </c>
      <c r="T604" s="9" t="e">
        <v>#REF!</v>
      </c>
      <c r="U604" s="9" t="e">
        <v>#REF!</v>
      </c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</row>
    <row r="605" spans="1:152" s="6" customFormat="1" ht="15" hidden="1" customHeight="1" x14ac:dyDescent="0.25">
      <c r="A605" s="27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S605" s="9" t="e">
        <v>#REF!</v>
      </c>
      <c r="T605" s="9" t="e">
        <v>#REF!</v>
      </c>
      <c r="U605" s="9" t="e">
        <v>#REF!</v>
      </c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</row>
    <row r="606" spans="1:152" s="6" customFormat="1" ht="15" hidden="1" customHeight="1" x14ac:dyDescent="0.25">
      <c r="A606" s="27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S606" s="9" t="e">
        <v>#REF!</v>
      </c>
      <c r="T606" s="9" t="e">
        <v>#REF!</v>
      </c>
      <c r="U606" s="9" t="e">
        <v>#REF!</v>
      </c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</row>
    <row r="607" spans="1:152" s="6" customFormat="1" ht="15" hidden="1" customHeight="1" x14ac:dyDescent="0.25">
      <c r="A607" s="27"/>
      <c r="B607" s="4" t="s">
        <v>93</v>
      </c>
      <c r="C607" s="1"/>
      <c r="D607" s="10">
        <v>0</v>
      </c>
      <c r="E607" s="10">
        <v>0</v>
      </c>
      <c r="F607" s="10">
        <v>0</v>
      </c>
      <c r="G607" s="10" t="e">
        <v>#DIV/0!</v>
      </c>
      <c r="H607" s="10">
        <v>0</v>
      </c>
      <c r="I607" s="10">
        <v>0</v>
      </c>
      <c r="J607" s="10">
        <v>0</v>
      </c>
      <c r="K607" s="10">
        <v>0</v>
      </c>
      <c r="L607" s="10" t="e">
        <v>#DIV/0!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S607" s="10" t="e">
        <v>#REF!</v>
      </c>
      <c r="T607" s="10" t="e">
        <v>#REF!</v>
      </c>
      <c r="U607" s="10" t="e">
        <v>#REF!</v>
      </c>
      <c r="V607" s="6">
        <v>0</v>
      </c>
      <c r="W607" s="6">
        <v>0</v>
      </c>
      <c r="X607" s="6">
        <v>0</v>
      </c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</row>
    <row r="608" spans="1:152" s="6" customFormat="1" ht="15" hidden="1" customHeight="1" x14ac:dyDescent="0.25">
      <c r="A608" s="27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S608" s="9" t="e">
        <v>#REF!</v>
      </c>
      <c r="T608" s="9" t="e">
        <v>#REF!</v>
      </c>
      <c r="U608" s="9" t="e">
        <v>#REF!</v>
      </c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</row>
    <row r="609" spans="1:24" ht="15" hidden="1" customHeight="1" x14ac:dyDescent="0.25">
      <c r="A609" s="27"/>
      <c r="B609" s="4" t="s">
        <v>18</v>
      </c>
      <c r="C609" s="1"/>
      <c r="D609" s="10">
        <v>0</v>
      </c>
      <c r="E609" s="10">
        <v>156886.98000000001</v>
      </c>
      <c r="F609" s="10">
        <v>156886.98000000001</v>
      </c>
      <c r="G609" s="10">
        <v>100</v>
      </c>
      <c r="H609" s="10">
        <v>0</v>
      </c>
      <c r="I609" s="10">
        <v>0</v>
      </c>
      <c r="J609" s="10">
        <v>37719.619999999995</v>
      </c>
      <c r="K609" s="10">
        <v>37719.620000000003</v>
      </c>
      <c r="L609" s="10">
        <v>100.00000000000003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S609" s="10" t="e">
        <v>#REF!</v>
      </c>
      <c r="T609" s="10" t="e">
        <v>#REF!</v>
      </c>
      <c r="U609" s="10" t="e">
        <v>#REF!</v>
      </c>
      <c r="V609" t="e">
        <v>#REF!</v>
      </c>
      <c r="W609" t="e">
        <v>#REF!</v>
      </c>
      <c r="X609" t="e">
        <v>#REF!</v>
      </c>
    </row>
    <row r="610" spans="1:24" ht="15" hidden="1" customHeight="1" x14ac:dyDescent="0.25">
      <c r="A610" s="27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38"/>
      <c r="S610" s="9" t="e">
        <v>#REF!</v>
      </c>
      <c r="T610" s="9" t="e">
        <v>#REF!</v>
      </c>
      <c r="U610" s="9" t="e">
        <v>#REF!</v>
      </c>
      <c r="V610" t="e">
        <v>#REF!</v>
      </c>
      <c r="W610" t="e">
        <v>#REF!</v>
      </c>
      <c r="X610" t="e">
        <v>#REF!</v>
      </c>
    </row>
    <row r="611" spans="1:24" ht="15" hidden="1" customHeight="1" x14ac:dyDescent="0.25">
      <c r="A611" s="27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38"/>
      <c r="S611" s="9" t="e">
        <v>#REF!</v>
      </c>
      <c r="T611" s="9" t="e">
        <v>#REF!</v>
      </c>
      <c r="U611" s="9" t="e">
        <v>#REF!</v>
      </c>
      <c r="V611" t="e">
        <v>#REF!</v>
      </c>
      <c r="W611" t="e">
        <v>#REF!</v>
      </c>
      <c r="X611" t="e">
        <v>#REF!</v>
      </c>
    </row>
    <row r="612" spans="1:24" ht="15" hidden="1" customHeight="1" x14ac:dyDescent="0.25">
      <c r="A612" s="27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38"/>
      <c r="S612" s="9" t="e">
        <v>#REF!</v>
      </c>
      <c r="T612" s="9" t="e">
        <v>#REF!</v>
      </c>
      <c r="U612" s="9" t="e">
        <v>#REF!</v>
      </c>
      <c r="V612" t="e">
        <v>#REF!</v>
      </c>
      <c r="W612" t="e">
        <v>#REF!</v>
      </c>
      <c r="X612" t="e">
        <v>#REF!</v>
      </c>
    </row>
    <row r="613" spans="1:24" ht="15" hidden="1" customHeight="1" x14ac:dyDescent="0.25">
      <c r="A613" s="27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38"/>
      <c r="S613" s="9" t="e">
        <v>#REF!</v>
      </c>
      <c r="T613" s="9" t="e">
        <v>#REF!</v>
      </c>
      <c r="U613" s="9" t="e">
        <v>#REF!</v>
      </c>
      <c r="V613" t="e">
        <v>#REF!</v>
      </c>
      <c r="W613" t="e">
        <v>#REF!</v>
      </c>
      <c r="X613" t="e">
        <v>#REF!</v>
      </c>
    </row>
    <row r="614" spans="1:24" ht="15" hidden="1" customHeight="1" x14ac:dyDescent="0.25">
      <c r="A614" s="27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38"/>
      <c r="S614" s="9" t="e">
        <v>#REF!</v>
      </c>
      <c r="T614" s="9" t="e">
        <v>#REF!</v>
      </c>
      <c r="U614" s="9" t="e">
        <v>#REF!</v>
      </c>
      <c r="V614" t="e">
        <v>#REF!</v>
      </c>
      <c r="W614" t="e">
        <v>#REF!</v>
      </c>
      <c r="X614" t="e">
        <v>#REF!</v>
      </c>
    </row>
    <row r="615" spans="1:24" ht="15" hidden="1" customHeight="1" x14ac:dyDescent="0.25">
      <c r="A615" s="27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38"/>
      <c r="S615" s="9" t="e">
        <v>#REF!</v>
      </c>
      <c r="T615" s="9" t="e">
        <v>#REF!</v>
      </c>
      <c r="U615" s="9" t="e">
        <v>#REF!</v>
      </c>
      <c r="V615" t="e">
        <v>#REF!</v>
      </c>
      <c r="W615" t="e">
        <v>#REF!</v>
      </c>
      <c r="X615" t="e">
        <v>#REF!</v>
      </c>
    </row>
    <row r="616" spans="1:24" ht="15" hidden="1" customHeight="1" x14ac:dyDescent="0.25">
      <c r="A616" s="27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38"/>
      <c r="S616" s="9" t="e">
        <v>#REF!</v>
      </c>
      <c r="T616" s="9" t="e">
        <v>#REF!</v>
      </c>
      <c r="U616" s="9" t="e">
        <v>#REF!</v>
      </c>
      <c r="V616" t="e">
        <v>#REF!</v>
      </c>
      <c r="W616" t="e">
        <v>#REF!</v>
      </c>
      <c r="X616" t="e">
        <v>#REF!</v>
      </c>
    </row>
    <row r="617" spans="1:24" ht="15" hidden="1" customHeight="1" x14ac:dyDescent="0.25">
      <c r="A617" s="27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38"/>
      <c r="S617" s="9" t="e">
        <v>#REF!</v>
      </c>
      <c r="T617" s="9" t="e">
        <v>#REF!</v>
      </c>
      <c r="U617" s="9" t="e">
        <v>#REF!</v>
      </c>
      <c r="V617" t="e">
        <v>#REF!</v>
      </c>
      <c r="W617" t="e">
        <v>#REF!</v>
      </c>
      <c r="X617" t="e">
        <v>#REF!</v>
      </c>
    </row>
    <row r="618" spans="1:24" ht="15" hidden="1" customHeight="1" x14ac:dyDescent="0.25">
      <c r="A618" s="27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38"/>
      <c r="S618" s="9" t="e">
        <v>#REF!</v>
      </c>
      <c r="T618" s="9" t="e">
        <v>#REF!</v>
      </c>
      <c r="U618" s="9" t="e">
        <v>#REF!</v>
      </c>
      <c r="V618" t="e">
        <v>#REF!</v>
      </c>
      <c r="W618" t="e">
        <v>#REF!</v>
      </c>
      <c r="X618" t="e">
        <v>#REF!</v>
      </c>
    </row>
    <row r="619" spans="1:24" ht="15" hidden="1" customHeight="1" x14ac:dyDescent="0.25">
      <c r="A619" s="27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38"/>
      <c r="S619" s="9" t="e">
        <v>#REF!</v>
      </c>
      <c r="T619" s="9" t="e">
        <v>#REF!</v>
      </c>
      <c r="U619" s="9" t="e">
        <v>#REF!</v>
      </c>
      <c r="V619" t="e">
        <v>#REF!</v>
      </c>
      <c r="W619" t="e">
        <v>#REF!</v>
      </c>
      <c r="X619" t="e">
        <v>#REF!</v>
      </c>
    </row>
    <row r="620" spans="1:24" ht="15" hidden="1" customHeight="1" x14ac:dyDescent="0.25">
      <c r="A620" s="27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38"/>
      <c r="S620" s="9" t="e">
        <v>#REF!</v>
      </c>
      <c r="T620" s="9" t="e">
        <v>#REF!</v>
      </c>
      <c r="U620" s="9" t="e">
        <v>#REF!</v>
      </c>
      <c r="V620" t="e">
        <v>#REF!</v>
      </c>
      <c r="W620" t="e">
        <v>#REF!</v>
      </c>
      <c r="X620" t="e">
        <v>#REF!</v>
      </c>
    </row>
    <row r="621" spans="1:24" ht="15" hidden="1" customHeight="1" x14ac:dyDescent="0.25">
      <c r="A621" s="27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38"/>
      <c r="S621" s="9" t="e">
        <v>#REF!</v>
      </c>
      <c r="T621" s="9" t="e">
        <v>#REF!</v>
      </c>
      <c r="U621" s="9" t="e">
        <v>#REF!</v>
      </c>
      <c r="V621" t="e">
        <v>#REF!</v>
      </c>
      <c r="W621" t="e">
        <v>#REF!</v>
      </c>
      <c r="X621" t="e">
        <v>#REF!</v>
      </c>
    </row>
    <row r="622" spans="1:24" ht="15" hidden="1" customHeight="1" x14ac:dyDescent="0.25">
      <c r="A622" s="27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38"/>
      <c r="S622" s="9" t="e">
        <v>#REF!</v>
      </c>
      <c r="T622" s="9" t="e">
        <v>#REF!</v>
      </c>
      <c r="U622" s="9" t="e">
        <v>#REF!</v>
      </c>
      <c r="V622" t="e">
        <v>#REF!</v>
      </c>
      <c r="W622" t="e">
        <v>#REF!</v>
      </c>
      <c r="X622" t="e">
        <v>#REF!</v>
      </c>
    </row>
    <row r="623" spans="1:24" ht="15" hidden="1" customHeight="1" x14ac:dyDescent="0.25">
      <c r="A623" s="27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38"/>
      <c r="S623" s="9" t="e">
        <v>#REF!</v>
      </c>
      <c r="T623" s="9" t="e">
        <v>#REF!</v>
      </c>
      <c r="U623" s="9" t="e">
        <v>#REF!</v>
      </c>
      <c r="V623" t="e">
        <v>#REF!</v>
      </c>
      <c r="W623" t="e">
        <v>#REF!</v>
      </c>
      <c r="X623" t="e">
        <v>#REF!</v>
      </c>
    </row>
    <row r="624" spans="1:24" ht="15" hidden="1" customHeight="1" x14ac:dyDescent="0.25">
      <c r="A624" s="27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38"/>
      <c r="S624" s="9" t="e">
        <v>#REF!</v>
      </c>
      <c r="T624" s="9" t="e">
        <v>#REF!</v>
      </c>
      <c r="U624" s="9" t="e">
        <v>#REF!</v>
      </c>
      <c r="V624" t="e">
        <v>#REF!</v>
      </c>
      <c r="W624" t="e">
        <v>#REF!</v>
      </c>
      <c r="X624" t="e">
        <v>#REF!</v>
      </c>
    </row>
    <row r="625" spans="1:152" s="6" customFormat="1" ht="15" hidden="1" customHeight="1" x14ac:dyDescent="0.25">
      <c r="A625" s="27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38"/>
      <c r="Q625" s="21"/>
      <c r="S625" s="9" t="e">
        <v>#REF!</v>
      </c>
      <c r="T625" s="9" t="e">
        <v>#REF!</v>
      </c>
      <c r="U625" s="9" t="e">
        <v>#REF!</v>
      </c>
      <c r="V625" s="6" t="e">
        <v>#REF!</v>
      </c>
      <c r="W625" s="6" t="e">
        <v>#REF!</v>
      </c>
      <c r="X625" s="6" t="e">
        <v>#REF!</v>
      </c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</row>
    <row r="626" spans="1:152" s="6" customFormat="1" ht="15" hidden="1" customHeight="1" x14ac:dyDescent="0.25">
      <c r="A626" s="27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38"/>
      <c r="Q626" s="21"/>
      <c r="S626" s="9" t="e">
        <v>#REF!</v>
      </c>
      <c r="T626" s="9" t="e">
        <v>#REF!</v>
      </c>
      <c r="U626" s="9" t="e">
        <v>#REF!</v>
      </c>
      <c r="V626" s="6" t="e">
        <v>#REF!</v>
      </c>
      <c r="W626" s="6" t="e">
        <v>#REF!</v>
      </c>
      <c r="X626" s="6" t="e">
        <v>#REF!</v>
      </c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</row>
    <row r="627" spans="1:152" s="6" customFormat="1" ht="15" hidden="1" customHeight="1" x14ac:dyDescent="0.25">
      <c r="A627" s="27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38"/>
      <c r="Q627" s="21"/>
      <c r="S627" s="9" t="e">
        <v>#REF!</v>
      </c>
      <c r="T627" s="9" t="e">
        <v>#REF!</v>
      </c>
      <c r="U627" s="9" t="e">
        <v>#REF!</v>
      </c>
      <c r="V627" s="6" t="e">
        <v>#REF!</v>
      </c>
      <c r="W627" s="6" t="e">
        <v>#REF!</v>
      </c>
      <c r="X627" s="6" t="e">
        <v>#REF!</v>
      </c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</row>
    <row r="628" spans="1:152" s="6" customFormat="1" ht="15" hidden="1" customHeight="1" x14ac:dyDescent="0.25">
      <c r="A628" s="27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38"/>
      <c r="Q628" s="21"/>
      <c r="S628" s="9" t="e">
        <v>#REF!</v>
      </c>
      <c r="T628" s="9" t="e">
        <v>#REF!</v>
      </c>
      <c r="U628" s="9" t="e">
        <v>#REF!</v>
      </c>
      <c r="V628" s="6" t="e">
        <v>#REF!</v>
      </c>
      <c r="W628" s="6" t="e">
        <v>#REF!</v>
      </c>
      <c r="X628" s="6" t="e">
        <v>#REF!</v>
      </c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</row>
    <row r="629" spans="1:152" s="6" customFormat="1" ht="15" hidden="1" customHeight="1" x14ac:dyDescent="0.25">
      <c r="A629" s="2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38"/>
      <c r="Q629" s="21"/>
      <c r="S629" s="9" t="e">
        <v>#REF!</v>
      </c>
      <c r="T629" s="9" t="e">
        <v>#REF!</v>
      </c>
      <c r="U629" s="9" t="e">
        <v>#REF!</v>
      </c>
      <c r="V629" s="6" t="e">
        <v>#REF!</v>
      </c>
      <c r="W629" s="6" t="e">
        <v>#REF!</v>
      </c>
      <c r="X629" s="6" t="e">
        <v>#REF!</v>
      </c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</row>
    <row r="630" spans="1:152" s="144" customFormat="1" ht="15" hidden="1" customHeight="1" x14ac:dyDescent="0.25">
      <c r="A630" s="141"/>
      <c r="B630" s="140"/>
      <c r="C630" s="140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68"/>
      <c r="Q630" s="142"/>
      <c r="S630" s="9" t="e">
        <v>#REF!</v>
      </c>
      <c r="T630" s="9" t="e">
        <v>#REF!</v>
      </c>
      <c r="U630" s="9" t="e">
        <v>#REF!</v>
      </c>
      <c r="V630" s="144" t="e">
        <v>#REF!</v>
      </c>
      <c r="W630" s="144" t="e">
        <v>#REF!</v>
      </c>
      <c r="X630" s="144" t="e">
        <v>#REF!</v>
      </c>
      <c r="Y630" s="142"/>
      <c r="Z630" s="142"/>
      <c r="AA630" s="142"/>
      <c r="AB630" s="142"/>
      <c r="AC630" s="142"/>
      <c r="AD630" s="142"/>
      <c r="AE630" s="142"/>
      <c r="AF630" s="142"/>
      <c r="AG630" s="142"/>
      <c r="AH630" s="142"/>
      <c r="AI630" s="142"/>
      <c r="AJ630" s="142"/>
      <c r="AK630" s="142"/>
      <c r="AL630" s="142"/>
      <c r="AM630" s="142"/>
      <c r="AN630" s="142"/>
      <c r="AO630" s="142"/>
      <c r="AP630" s="142"/>
      <c r="AQ630" s="142"/>
      <c r="AR630" s="142"/>
      <c r="AS630" s="142"/>
      <c r="AT630" s="142"/>
      <c r="AU630" s="142"/>
      <c r="AV630" s="142"/>
      <c r="AW630" s="142"/>
      <c r="AX630" s="142"/>
      <c r="AY630" s="142"/>
      <c r="AZ630" s="142"/>
      <c r="BA630" s="142"/>
      <c r="BB630" s="142"/>
      <c r="BC630" s="142"/>
    </row>
    <row r="631" spans="1:152" s="6" customFormat="1" ht="15" hidden="1" customHeight="1" x14ac:dyDescent="0.25">
      <c r="A631" s="2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38"/>
      <c r="Q631" s="21"/>
      <c r="S631" s="9" t="e">
        <v>#REF!</v>
      </c>
      <c r="T631" s="9" t="e">
        <v>#REF!</v>
      </c>
      <c r="U631" s="9" t="e">
        <v>#REF!</v>
      </c>
      <c r="V631" s="6" t="e">
        <v>#REF!</v>
      </c>
      <c r="W631" s="6" t="e">
        <v>#REF!</v>
      </c>
      <c r="X631" s="6" t="e">
        <v>#REF!</v>
      </c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</row>
    <row r="632" spans="1:152" s="6" customFormat="1" ht="15" hidden="1" customHeight="1" x14ac:dyDescent="0.25">
      <c r="A632" s="2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38"/>
      <c r="Q632" s="21"/>
      <c r="S632" s="9" t="e">
        <v>#REF!</v>
      </c>
      <c r="T632" s="9" t="e">
        <v>#REF!</v>
      </c>
      <c r="U632" s="9" t="e">
        <v>#REF!</v>
      </c>
      <c r="V632" s="6" t="e">
        <v>#REF!</v>
      </c>
      <c r="W632" s="6" t="e">
        <v>#REF!</v>
      </c>
      <c r="X632" s="6" t="e">
        <v>#REF!</v>
      </c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</row>
    <row r="633" spans="1:152" s="6" customFormat="1" ht="15" hidden="1" customHeight="1" x14ac:dyDescent="0.25">
      <c r="A633" s="2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38"/>
      <c r="Q633" s="21"/>
      <c r="S633" s="9" t="e">
        <v>#REF!</v>
      </c>
      <c r="T633" s="9" t="e">
        <v>#REF!</v>
      </c>
      <c r="U633" s="9" t="e">
        <v>#REF!</v>
      </c>
      <c r="V633" s="6" t="e">
        <v>#REF!</v>
      </c>
      <c r="W633" s="6" t="e">
        <v>#REF!</v>
      </c>
      <c r="X633" s="6" t="e">
        <v>#REF!</v>
      </c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</row>
    <row r="634" spans="1:152" s="6" customFormat="1" ht="15" hidden="1" customHeight="1" x14ac:dyDescent="0.25">
      <c r="A634" s="2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38"/>
      <c r="Q634" s="21"/>
      <c r="S634" s="9" t="e">
        <v>#REF!</v>
      </c>
      <c r="T634" s="9" t="e">
        <v>#REF!</v>
      </c>
      <c r="U634" s="9" t="e">
        <v>#REF!</v>
      </c>
      <c r="V634" s="6" t="e">
        <v>#REF!</v>
      </c>
      <c r="W634" s="6" t="e">
        <v>#REF!</v>
      </c>
      <c r="X634" s="6" t="e">
        <v>#REF!</v>
      </c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</row>
    <row r="635" spans="1:152" s="6" customFormat="1" ht="15" hidden="1" customHeight="1" x14ac:dyDescent="0.25">
      <c r="A635" s="2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38"/>
      <c r="Q635" s="21"/>
      <c r="S635" s="9" t="e">
        <v>#REF!</v>
      </c>
      <c r="T635" s="9" t="e">
        <v>#REF!</v>
      </c>
      <c r="U635" s="9" t="e">
        <v>#REF!</v>
      </c>
      <c r="V635" s="6" t="e">
        <v>#REF!</v>
      </c>
      <c r="W635" s="6" t="e">
        <v>#REF!</v>
      </c>
      <c r="X635" s="6" t="e">
        <v>#REF!</v>
      </c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</row>
    <row r="636" spans="1:152" s="143" customFormat="1" ht="15" hidden="1" customHeight="1" x14ac:dyDescent="0.25">
      <c r="A636" s="139"/>
      <c r="B636" s="140"/>
      <c r="C636" s="140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38"/>
      <c r="Q636" s="142"/>
      <c r="S636" s="9" t="e">
        <v>#REF!</v>
      </c>
      <c r="T636" s="9" t="e">
        <v>#REF!</v>
      </c>
      <c r="U636" s="9" t="e">
        <v>#REF!</v>
      </c>
      <c r="V636" s="143" t="e">
        <v>#REF!</v>
      </c>
      <c r="W636" s="143" t="e">
        <v>#REF!</v>
      </c>
      <c r="X636" s="143" t="e">
        <v>#REF!</v>
      </c>
      <c r="Y636" s="142"/>
      <c r="Z636" s="142"/>
      <c r="AA636" s="142"/>
      <c r="AB636" s="142"/>
      <c r="AC636" s="142"/>
      <c r="AD636" s="142"/>
      <c r="AE636" s="142"/>
      <c r="AF636" s="142"/>
      <c r="AG636" s="142"/>
      <c r="AH636" s="142"/>
      <c r="AI636" s="142"/>
      <c r="AJ636" s="142"/>
      <c r="AK636" s="142"/>
      <c r="AL636" s="142"/>
      <c r="AM636" s="142"/>
      <c r="AN636" s="142"/>
      <c r="AO636" s="142"/>
      <c r="AP636" s="142"/>
      <c r="AQ636" s="142"/>
      <c r="AR636" s="142"/>
      <c r="AS636" s="142"/>
      <c r="AT636" s="142"/>
      <c r="AU636" s="142"/>
      <c r="AV636" s="142"/>
      <c r="AW636" s="142"/>
      <c r="AX636" s="142"/>
      <c r="AY636" s="142"/>
      <c r="AZ636" s="142"/>
      <c r="BA636" s="142"/>
      <c r="BB636" s="142"/>
      <c r="BC636" s="142"/>
      <c r="BD636" s="144"/>
      <c r="BE636" s="144"/>
      <c r="BF636" s="144"/>
      <c r="BG636" s="144"/>
      <c r="BH636" s="144"/>
      <c r="BI636" s="144"/>
      <c r="BJ636" s="144"/>
      <c r="BK636" s="144"/>
      <c r="BL636" s="144"/>
      <c r="BM636" s="144"/>
      <c r="BN636" s="144"/>
      <c r="BO636" s="144"/>
      <c r="BP636" s="144"/>
      <c r="BQ636" s="144"/>
      <c r="BR636" s="144"/>
      <c r="BS636" s="144"/>
      <c r="BT636" s="144"/>
      <c r="BU636" s="144"/>
      <c r="BV636" s="144"/>
      <c r="BW636" s="144"/>
      <c r="BX636" s="144"/>
      <c r="BY636" s="144"/>
      <c r="BZ636" s="144"/>
      <c r="CA636" s="144"/>
      <c r="CB636" s="144"/>
      <c r="CC636" s="144"/>
      <c r="CD636" s="144"/>
      <c r="CE636" s="144"/>
      <c r="CF636" s="144"/>
      <c r="CG636" s="144"/>
      <c r="CH636" s="144"/>
      <c r="CI636" s="144"/>
      <c r="CJ636" s="144"/>
      <c r="CK636" s="144"/>
      <c r="CL636" s="144"/>
      <c r="CM636" s="144"/>
      <c r="CN636" s="144"/>
      <c r="CO636" s="144"/>
      <c r="CP636" s="144"/>
      <c r="CQ636" s="144"/>
      <c r="CR636" s="144"/>
      <c r="CS636" s="144"/>
      <c r="CT636" s="144"/>
      <c r="CU636" s="144"/>
      <c r="CV636" s="144"/>
      <c r="CW636" s="144"/>
      <c r="CX636" s="144"/>
      <c r="CY636" s="144"/>
      <c r="CZ636" s="144"/>
      <c r="DA636" s="144"/>
      <c r="DB636" s="144"/>
      <c r="DC636" s="144"/>
      <c r="DD636" s="144"/>
      <c r="DE636" s="144"/>
      <c r="DF636" s="144"/>
      <c r="DG636" s="144"/>
      <c r="DH636" s="144"/>
      <c r="DI636" s="144"/>
      <c r="DJ636" s="144"/>
      <c r="DK636" s="144"/>
      <c r="DL636" s="144"/>
      <c r="DM636" s="144"/>
      <c r="DN636" s="144"/>
      <c r="DO636" s="144"/>
      <c r="DP636" s="144"/>
      <c r="DQ636" s="144"/>
      <c r="DR636" s="144"/>
      <c r="DS636" s="144"/>
      <c r="DT636" s="144"/>
      <c r="DU636" s="144"/>
      <c r="DV636" s="144"/>
      <c r="DW636" s="144"/>
      <c r="DX636" s="144"/>
      <c r="DY636" s="144"/>
      <c r="DZ636" s="144"/>
      <c r="EA636" s="144"/>
      <c r="EB636" s="144"/>
      <c r="EC636" s="144"/>
      <c r="ED636" s="144"/>
      <c r="EE636" s="144"/>
      <c r="EF636" s="144"/>
      <c r="EG636" s="144"/>
      <c r="EH636" s="144"/>
      <c r="EI636" s="144"/>
      <c r="EJ636" s="144"/>
      <c r="EK636" s="144"/>
      <c r="EL636" s="144"/>
      <c r="EM636" s="144"/>
      <c r="EN636" s="144"/>
      <c r="EO636" s="144"/>
      <c r="EP636" s="144"/>
      <c r="EQ636" s="144"/>
      <c r="ER636" s="144"/>
      <c r="ES636" s="144"/>
      <c r="ET636" s="144"/>
      <c r="EU636" s="144"/>
      <c r="EV636" s="144"/>
    </row>
    <row r="637" spans="1:152" ht="15" hidden="1" customHeight="1" x14ac:dyDescent="0.25">
      <c r="A637" s="27">
        <v>8168</v>
      </c>
      <c r="B637" s="1" t="s">
        <v>94</v>
      </c>
      <c r="C637" s="1">
        <v>62</v>
      </c>
      <c r="D637" s="2">
        <v>0</v>
      </c>
      <c r="E637" s="2">
        <v>156886.98000000001</v>
      </c>
      <c r="F637" s="2">
        <v>156886.98000000001</v>
      </c>
      <c r="G637" s="2">
        <v>100</v>
      </c>
      <c r="H637" s="2">
        <v>0</v>
      </c>
      <c r="I637" s="2">
        <v>0</v>
      </c>
      <c r="J637" s="2">
        <v>37719.619999999995</v>
      </c>
      <c r="K637" s="2">
        <v>37719.620000000003</v>
      </c>
      <c r="L637" s="2">
        <v>100.00000000000003</v>
      </c>
      <c r="M637" s="2">
        <v>0</v>
      </c>
      <c r="N637" s="2">
        <v>0</v>
      </c>
      <c r="O637" s="2">
        <v>0</v>
      </c>
      <c r="P637" s="138"/>
      <c r="S637" s="9" t="e">
        <v>#REF!</v>
      </c>
      <c r="T637" s="9" t="e">
        <v>#REF!</v>
      </c>
      <c r="U637" s="9" t="e">
        <v>#REF!</v>
      </c>
      <c r="V637" t="e">
        <v>#REF!</v>
      </c>
      <c r="W637" t="e">
        <v>#REF!</v>
      </c>
      <c r="X637" t="e">
        <v>#REF!</v>
      </c>
    </row>
    <row r="638" spans="1:152" ht="15" hidden="1" customHeight="1" x14ac:dyDescent="0.25">
      <c r="A638" s="27"/>
      <c r="B638" s="4" t="s">
        <v>91</v>
      </c>
      <c r="C638" s="1"/>
      <c r="D638" s="10">
        <v>0</v>
      </c>
      <c r="E638" s="10">
        <v>0</v>
      </c>
      <c r="F638" s="10">
        <v>0</v>
      </c>
      <c r="G638" s="10" t="e">
        <v>#DIV/0!</v>
      </c>
      <c r="H638" s="10">
        <v>0</v>
      </c>
      <c r="I638" s="10">
        <v>0</v>
      </c>
      <c r="J638" s="10">
        <v>0</v>
      </c>
      <c r="K638" s="10">
        <v>0</v>
      </c>
      <c r="L638" s="10" t="e">
        <v>#DIV/0!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S638" s="10" t="e">
        <v>#REF!</v>
      </c>
      <c r="T638" s="10" t="e">
        <v>#REF!</v>
      </c>
      <c r="U638" s="10" t="e">
        <v>#REF!</v>
      </c>
      <c r="V638">
        <v>0</v>
      </c>
      <c r="W638">
        <v>0</v>
      </c>
      <c r="X638">
        <v>0</v>
      </c>
    </row>
    <row r="639" spans="1:152" ht="15" hidden="1" customHeight="1" x14ac:dyDescent="0.25">
      <c r="A639" s="27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S639" s="9" t="e">
        <v>#REF!</v>
      </c>
      <c r="T639" s="9" t="e">
        <v>#REF!</v>
      </c>
      <c r="U639" s="9" t="e">
        <v>#REF!</v>
      </c>
    </row>
    <row r="640" spans="1:152" ht="15" hidden="1" customHeight="1" x14ac:dyDescent="0.25">
      <c r="A640" s="27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S640" s="9" t="e">
        <v>#REF!</v>
      </c>
      <c r="T640" s="9" t="e">
        <v>#REF!</v>
      </c>
      <c r="U640" s="9" t="e">
        <v>#REF!</v>
      </c>
    </row>
    <row r="641" spans="1:24" ht="15" hidden="1" customHeight="1" x14ac:dyDescent="0.25">
      <c r="A641" s="27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S641" s="9" t="e">
        <v>#REF!</v>
      </c>
      <c r="T641" s="9" t="e">
        <v>#REF!</v>
      </c>
      <c r="U641" s="9" t="e">
        <v>#REF!</v>
      </c>
    </row>
    <row r="642" spans="1:24" ht="15" hidden="1" customHeight="1" x14ac:dyDescent="0.25">
      <c r="A642" s="27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S642" s="9" t="e">
        <v>#REF!</v>
      </c>
      <c r="T642" s="9" t="e">
        <v>#REF!</v>
      </c>
      <c r="U642" s="9" t="e">
        <v>#REF!</v>
      </c>
    </row>
    <row r="643" spans="1:24" ht="15" hidden="1" customHeight="1" x14ac:dyDescent="0.25">
      <c r="A643" s="27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S643" s="9" t="e">
        <v>#REF!</v>
      </c>
      <c r="T643" s="9" t="e">
        <v>#REF!</v>
      </c>
      <c r="U643" s="9" t="e">
        <v>#REF!</v>
      </c>
    </row>
    <row r="644" spans="1:24" ht="15" hidden="1" customHeight="1" x14ac:dyDescent="0.25">
      <c r="A644" s="27"/>
      <c r="B644" s="4" t="s">
        <v>95</v>
      </c>
      <c r="C644" s="1"/>
      <c r="D644" s="10">
        <v>0</v>
      </c>
      <c r="E644" s="10">
        <v>190228.1</v>
      </c>
      <c r="F644" s="10">
        <v>190228.1</v>
      </c>
      <c r="G644" s="10">
        <v>100</v>
      </c>
      <c r="H644" s="10">
        <v>0</v>
      </c>
      <c r="I644" s="10">
        <v>0</v>
      </c>
      <c r="J644" s="10">
        <v>44398.69</v>
      </c>
      <c r="K644" s="10">
        <v>44398.69</v>
      </c>
      <c r="L644" s="10">
        <v>100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S644" s="10" t="e">
        <v>#REF!</v>
      </c>
      <c r="T644" s="10" t="e">
        <v>#REF!</v>
      </c>
      <c r="U644" s="10" t="e">
        <v>#REF!</v>
      </c>
      <c r="V644" t="e">
        <v>#REF!</v>
      </c>
      <c r="W644" t="e">
        <v>#REF!</v>
      </c>
      <c r="X644" t="e">
        <v>#REF!</v>
      </c>
    </row>
    <row r="645" spans="1:24" ht="15" hidden="1" customHeight="1" x14ac:dyDescent="0.25">
      <c r="A645" s="27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38"/>
      <c r="S645" s="9" t="e">
        <v>#REF!</v>
      </c>
      <c r="T645" s="9" t="e">
        <v>#REF!</v>
      </c>
      <c r="U645" s="9" t="e">
        <v>#REF!</v>
      </c>
      <c r="V645" t="e">
        <v>#REF!</v>
      </c>
      <c r="W645" t="e">
        <v>#REF!</v>
      </c>
      <c r="X645" t="e">
        <v>#REF!</v>
      </c>
    </row>
    <row r="646" spans="1:24" ht="15" hidden="1" customHeight="1" x14ac:dyDescent="0.25">
      <c r="A646" s="27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38"/>
      <c r="S646" s="9" t="e">
        <v>#REF!</v>
      </c>
      <c r="T646" s="9" t="e">
        <v>#REF!</v>
      </c>
      <c r="U646" s="9" t="e">
        <v>#REF!</v>
      </c>
      <c r="V646" t="e">
        <v>#REF!</v>
      </c>
      <c r="W646" t="e">
        <v>#REF!</v>
      </c>
      <c r="X646" t="e">
        <v>#REF!</v>
      </c>
    </row>
    <row r="647" spans="1:24" ht="15" hidden="1" customHeight="1" x14ac:dyDescent="0.25">
      <c r="A647" s="27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38"/>
      <c r="S647" s="9" t="e">
        <v>#REF!</v>
      </c>
      <c r="T647" s="9" t="e">
        <v>#REF!</v>
      </c>
      <c r="U647" s="9" t="e">
        <v>#REF!</v>
      </c>
      <c r="V647" t="e">
        <v>#REF!</v>
      </c>
      <c r="W647" t="e">
        <v>#REF!</v>
      </c>
      <c r="X647" t="e">
        <v>#REF!</v>
      </c>
    </row>
    <row r="648" spans="1:24" ht="15" hidden="1" customHeight="1" x14ac:dyDescent="0.25">
      <c r="A648" s="27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38"/>
      <c r="S648" s="9" t="e">
        <v>#REF!</v>
      </c>
      <c r="T648" s="9" t="e">
        <v>#REF!</v>
      </c>
      <c r="U648" s="9" t="e">
        <v>#REF!</v>
      </c>
      <c r="V648" t="e">
        <v>#REF!</v>
      </c>
      <c r="W648" t="e">
        <v>#REF!</v>
      </c>
      <c r="X648" t="e">
        <v>#REF!</v>
      </c>
    </row>
    <row r="649" spans="1:24" ht="15" hidden="1" customHeight="1" x14ac:dyDescent="0.25">
      <c r="A649" s="27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38"/>
      <c r="S649" s="9" t="e">
        <v>#REF!</v>
      </c>
      <c r="T649" s="9" t="e">
        <v>#REF!</v>
      </c>
      <c r="U649" s="9" t="e">
        <v>#REF!</v>
      </c>
      <c r="V649" t="e">
        <v>#REF!</v>
      </c>
      <c r="W649" t="e">
        <v>#REF!</v>
      </c>
      <c r="X649" t="e">
        <v>#REF!</v>
      </c>
    </row>
    <row r="650" spans="1:24" ht="15" hidden="1" customHeight="1" x14ac:dyDescent="0.25">
      <c r="A650" s="27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38"/>
      <c r="S650" s="9" t="e">
        <v>#REF!</v>
      </c>
      <c r="T650" s="9" t="e">
        <v>#REF!</v>
      </c>
      <c r="U650" s="9" t="e">
        <v>#REF!</v>
      </c>
      <c r="V650" t="e">
        <v>#REF!</v>
      </c>
      <c r="W650" t="e">
        <v>#REF!</v>
      </c>
      <c r="X650" t="e">
        <v>#REF!</v>
      </c>
    </row>
    <row r="651" spans="1:24" ht="15" hidden="1" customHeight="1" x14ac:dyDescent="0.25">
      <c r="A651" s="27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38"/>
      <c r="S651" s="9" t="e">
        <v>#REF!</v>
      </c>
      <c r="T651" s="9" t="e">
        <v>#REF!</v>
      </c>
      <c r="U651" s="9" t="e">
        <v>#REF!</v>
      </c>
      <c r="V651" t="e">
        <v>#REF!</v>
      </c>
      <c r="W651" t="e">
        <v>#REF!</v>
      </c>
      <c r="X651" t="e">
        <v>#REF!</v>
      </c>
    </row>
    <row r="652" spans="1:24" ht="15" hidden="1" customHeight="1" x14ac:dyDescent="0.25">
      <c r="A652" s="27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38"/>
      <c r="S652" s="9" t="e">
        <v>#REF!</v>
      </c>
      <c r="T652" s="9" t="e">
        <v>#REF!</v>
      </c>
      <c r="U652" s="9" t="e">
        <v>#REF!</v>
      </c>
      <c r="V652" t="e">
        <v>#REF!</v>
      </c>
      <c r="W652" t="e">
        <v>#REF!</v>
      </c>
      <c r="X652" t="e">
        <v>#REF!</v>
      </c>
    </row>
    <row r="653" spans="1:24" ht="15" hidden="1" customHeight="1" x14ac:dyDescent="0.25">
      <c r="A653" s="27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38"/>
      <c r="S653" s="9" t="e">
        <v>#REF!</v>
      </c>
      <c r="T653" s="9" t="e">
        <v>#REF!</v>
      </c>
      <c r="U653" s="9" t="e">
        <v>#REF!</v>
      </c>
      <c r="V653" t="e">
        <v>#REF!</v>
      </c>
      <c r="W653" t="e">
        <v>#REF!</v>
      </c>
      <c r="X653" t="e">
        <v>#REF!</v>
      </c>
    </row>
    <row r="654" spans="1:24" ht="15" hidden="1" customHeight="1" x14ac:dyDescent="0.25">
      <c r="A654" s="27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38"/>
      <c r="S654" s="9" t="e">
        <v>#REF!</v>
      </c>
      <c r="T654" s="9" t="e">
        <v>#REF!</v>
      </c>
      <c r="U654" s="9" t="e">
        <v>#REF!</v>
      </c>
      <c r="V654" t="e">
        <v>#REF!</v>
      </c>
      <c r="W654" t="e">
        <v>#REF!</v>
      </c>
      <c r="X654" t="e">
        <v>#REF!</v>
      </c>
    </row>
    <row r="655" spans="1:24" ht="15" hidden="1" customHeight="1" x14ac:dyDescent="0.25">
      <c r="A655" s="27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38"/>
      <c r="S655" s="9" t="e">
        <v>#REF!</v>
      </c>
      <c r="T655" s="9" t="e">
        <v>#REF!</v>
      </c>
      <c r="U655" s="9" t="e">
        <v>#REF!</v>
      </c>
      <c r="V655" t="e">
        <v>#REF!</v>
      </c>
      <c r="W655" t="e">
        <v>#REF!</v>
      </c>
      <c r="X655" t="e">
        <v>#REF!</v>
      </c>
    </row>
    <row r="656" spans="1:24" ht="15" hidden="1" customHeight="1" x14ac:dyDescent="0.25">
      <c r="A656" s="27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38"/>
      <c r="S656" s="9" t="e">
        <v>#REF!</v>
      </c>
      <c r="T656" s="9" t="e">
        <v>#REF!</v>
      </c>
      <c r="U656" s="9" t="e">
        <v>#REF!</v>
      </c>
      <c r="V656" t="e">
        <v>#REF!</v>
      </c>
      <c r="W656" t="e">
        <v>#REF!</v>
      </c>
      <c r="X656" t="e">
        <v>#REF!</v>
      </c>
    </row>
    <row r="657" spans="1:152" s="6" customFormat="1" ht="15" hidden="1" customHeight="1" x14ac:dyDescent="0.25">
      <c r="A657" s="27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38"/>
      <c r="Q657" s="21"/>
      <c r="S657" s="9" t="e">
        <v>#REF!</v>
      </c>
      <c r="T657" s="9" t="e">
        <v>#REF!</v>
      </c>
      <c r="U657" s="9" t="e">
        <v>#REF!</v>
      </c>
      <c r="V657" s="6" t="e">
        <v>#REF!</v>
      </c>
      <c r="W657" s="6" t="e">
        <v>#REF!</v>
      </c>
      <c r="X657" s="6" t="e">
        <v>#REF!</v>
      </c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</row>
    <row r="658" spans="1:152" s="6" customFormat="1" ht="15" hidden="1" customHeight="1" x14ac:dyDescent="0.25">
      <c r="A658" s="27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38"/>
      <c r="Q658" s="21"/>
      <c r="S658" s="9" t="e">
        <v>#REF!</v>
      </c>
      <c r="T658" s="9" t="e">
        <v>#REF!</v>
      </c>
      <c r="U658" s="9" t="e">
        <v>#REF!</v>
      </c>
      <c r="V658" s="6" t="e">
        <v>#REF!</v>
      </c>
      <c r="W658" s="6" t="e">
        <v>#REF!</v>
      </c>
      <c r="X658" s="6" t="e">
        <v>#REF!</v>
      </c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</row>
    <row r="659" spans="1:152" s="6" customFormat="1" ht="15" hidden="1" customHeight="1" x14ac:dyDescent="0.25">
      <c r="A659" s="27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38"/>
      <c r="Q659" s="21"/>
      <c r="S659" s="9" t="e">
        <v>#REF!</v>
      </c>
      <c r="T659" s="9" t="e">
        <v>#REF!</v>
      </c>
      <c r="U659" s="9" t="e">
        <v>#REF!</v>
      </c>
      <c r="V659" s="6" t="e">
        <v>#REF!</v>
      </c>
      <c r="W659" s="6" t="e">
        <v>#REF!</v>
      </c>
      <c r="X659" s="6" t="e">
        <v>#REF!</v>
      </c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</row>
    <row r="660" spans="1:152" s="6" customFormat="1" ht="15" hidden="1" customHeight="1" x14ac:dyDescent="0.25">
      <c r="A660" s="27">
        <v>11392</v>
      </c>
      <c r="B660" s="1" t="s">
        <v>96</v>
      </c>
      <c r="C660" s="1">
        <v>95</v>
      </c>
      <c r="D660" s="2">
        <v>0</v>
      </c>
      <c r="E660" s="2">
        <v>190228.1</v>
      </c>
      <c r="F660" s="2">
        <v>190228.1</v>
      </c>
      <c r="G660" s="2">
        <v>100</v>
      </c>
      <c r="H660" s="2">
        <v>0</v>
      </c>
      <c r="I660" s="2">
        <v>0</v>
      </c>
      <c r="J660" s="2">
        <v>44398.69</v>
      </c>
      <c r="K660" s="2">
        <v>44398.69</v>
      </c>
      <c r="L660" s="2">
        <v>100</v>
      </c>
      <c r="M660" s="2">
        <v>0</v>
      </c>
      <c r="N660" s="2">
        <v>0</v>
      </c>
      <c r="O660" s="2">
        <v>0</v>
      </c>
      <c r="P660" s="138"/>
      <c r="Q660" s="21"/>
      <c r="S660" s="9" t="e">
        <v>#REF!</v>
      </c>
      <c r="T660" s="9" t="e">
        <v>#REF!</v>
      </c>
      <c r="U660" s="9" t="e">
        <v>#REF!</v>
      </c>
      <c r="V660" s="6" t="e">
        <v>#REF!</v>
      </c>
      <c r="W660" s="6" t="e">
        <v>#REF!</v>
      </c>
      <c r="X660" s="6" t="e">
        <v>#REF!</v>
      </c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</row>
    <row r="661" spans="1:152" s="6" customFormat="1" ht="15" hidden="1" customHeight="1" x14ac:dyDescent="0.25">
      <c r="A661" s="27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38"/>
      <c r="Q661" s="21"/>
      <c r="S661" s="9" t="e">
        <v>#REF!</v>
      </c>
      <c r="T661" s="9" t="e">
        <v>#REF!</v>
      </c>
      <c r="U661" s="9" t="e">
        <v>#REF!</v>
      </c>
      <c r="V661" s="6" t="e">
        <v>#REF!</v>
      </c>
      <c r="W661" s="6" t="e">
        <v>#REF!</v>
      </c>
      <c r="X661" s="6" t="e">
        <v>#REF!</v>
      </c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</row>
    <row r="662" spans="1:152" s="6" customFormat="1" ht="14.25" hidden="1" customHeight="1" x14ac:dyDescent="0.25">
      <c r="A662" s="27"/>
      <c r="B662" s="4" t="s">
        <v>19</v>
      </c>
      <c r="C662" s="1"/>
      <c r="D662" s="10">
        <v>0</v>
      </c>
      <c r="E662" s="10">
        <v>347115.08</v>
      </c>
      <c r="F662" s="10">
        <v>347115.08</v>
      </c>
      <c r="G662" s="10">
        <v>100</v>
      </c>
      <c r="H662" s="10">
        <v>0</v>
      </c>
      <c r="I662" s="10">
        <v>0</v>
      </c>
      <c r="J662" s="10">
        <v>82118.31</v>
      </c>
      <c r="K662" s="10">
        <v>82118.31</v>
      </c>
      <c r="L662" s="10">
        <v>100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S662" s="10" t="e">
        <v>#REF!</v>
      </c>
      <c r="T662" s="10" t="e">
        <v>#REF!</v>
      </c>
      <c r="U662" s="10" t="e">
        <v>#REF!</v>
      </c>
      <c r="V662" s="6" t="e">
        <v>#REF!</v>
      </c>
      <c r="W662" s="6" t="e">
        <v>#REF!</v>
      </c>
      <c r="X662" s="6" t="e">
        <v>#REF!</v>
      </c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</row>
    <row r="663" spans="1:152" s="6" customFormat="1" ht="15" hidden="1" customHeight="1" x14ac:dyDescent="0.25">
      <c r="A663" s="28"/>
      <c r="B663" s="5" t="s">
        <v>23</v>
      </c>
      <c r="C663" s="3"/>
      <c r="D663" s="30"/>
      <c r="E663" s="30"/>
      <c r="F663" s="30"/>
      <c r="G663" s="30" t="e">
        <v>#DIV/0!</v>
      </c>
      <c r="H663" s="30"/>
      <c r="I663" s="30"/>
      <c r="J663" s="30"/>
      <c r="K663" s="30"/>
      <c r="L663" s="30" t="e">
        <v>#DIV/0!</v>
      </c>
      <c r="M663" s="30"/>
      <c r="N663" s="30"/>
      <c r="O663" s="30"/>
      <c r="P663" s="138"/>
      <c r="Q663" s="21"/>
      <c r="S663" s="9" t="e">
        <v>#REF!</v>
      </c>
      <c r="T663" s="9" t="e">
        <v>#REF!</v>
      </c>
      <c r="U663" s="9" t="e">
        <v>#REF!</v>
      </c>
      <c r="V663" s="6" t="e">
        <v>#REF!</v>
      </c>
      <c r="W663" s="6" t="e">
        <v>#REF!</v>
      </c>
      <c r="X663" s="6" t="e">
        <v>#REF!</v>
      </c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</row>
    <row r="664" spans="1:152" s="6" customFormat="1" ht="15" hidden="1" customHeight="1" x14ac:dyDescent="0.25">
      <c r="A664" s="27"/>
      <c r="B664" s="4" t="s">
        <v>11</v>
      </c>
      <c r="C664" s="1"/>
      <c r="D664" s="10">
        <v>0</v>
      </c>
      <c r="E664" s="10">
        <v>0</v>
      </c>
      <c r="F664" s="10">
        <v>0</v>
      </c>
      <c r="G664" s="10" t="e">
        <v>#DIV/0!</v>
      </c>
      <c r="H664" s="10">
        <v>0</v>
      </c>
      <c r="I664" s="10">
        <v>0</v>
      </c>
      <c r="J664" s="10">
        <v>0</v>
      </c>
      <c r="K664" s="10">
        <v>0</v>
      </c>
      <c r="L664" s="10" t="e">
        <v>#DIV/0!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S664" s="10" t="e">
        <v>#REF!</v>
      </c>
      <c r="T664" s="10" t="e">
        <v>#REF!</v>
      </c>
      <c r="U664" s="10" t="e">
        <v>#REF!</v>
      </c>
      <c r="V664" s="6">
        <v>0</v>
      </c>
      <c r="W664" s="6">
        <v>0</v>
      </c>
      <c r="X664" s="6">
        <v>0</v>
      </c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</row>
    <row r="665" spans="1:152" s="6" customFormat="1" ht="15" hidden="1" customHeight="1" x14ac:dyDescent="0.25">
      <c r="A665" s="27"/>
      <c r="B665" s="22"/>
      <c r="C665" s="2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S665" s="9" t="e">
        <v>#REF!</v>
      </c>
      <c r="T665" s="9" t="e">
        <v>#REF!</v>
      </c>
      <c r="U665" s="9" t="e">
        <v>#REF!</v>
      </c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</row>
    <row r="666" spans="1:152" s="24" customFormat="1" ht="15" hidden="1" customHeight="1" x14ac:dyDescent="0.25">
      <c r="A666" s="29"/>
      <c r="B666" s="22"/>
      <c r="C666" s="2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S666" s="9" t="e">
        <v>#REF!</v>
      </c>
      <c r="T666" s="9" t="e">
        <v>#REF!</v>
      </c>
      <c r="U666" s="9" t="e">
        <v>#REF!</v>
      </c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/>
      <c r="ED666" s="6"/>
      <c r="EE666" s="6"/>
      <c r="EF666" s="6"/>
      <c r="EG666" s="6"/>
      <c r="EH666" s="6"/>
      <c r="EI666" s="6"/>
      <c r="EJ666" s="6"/>
      <c r="EK666" s="6"/>
      <c r="EL666" s="6"/>
      <c r="EM666" s="6"/>
      <c r="EN666" s="6"/>
      <c r="EO666" s="6"/>
      <c r="EP666" s="6"/>
      <c r="EQ666" s="6"/>
      <c r="ER666" s="6"/>
      <c r="ES666" s="6"/>
      <c r="ET666" s="6"/>
      <c r="EU666" s="6"/>
      <c r="EV666" s="6"/>
    </row>
    <row r="667" spans="1:152" s="24" customFormat="1" ht="15" hidden="1" customHeight="1" x14ac:dyDescent="0.25">
      <c r="A667" s="29"/>
      <c r="B667" s="22"/>
      <c r="C667" s="2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S667" s="9" t="e">
        <v>#REF!</v>
      </c>
      <c r="T667" s="9" t="e">
        <v>#REF!</v>
      </c>
      <c r="U667" s="9" t="e">
        <v>#REF!</v>
      </c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6"/>
      <c r="EB667" s="6"/>
      <c r="EC667" s="6"/>
      <c r="ED667" s="6"/>
      <c r="EE667" s="6"/>
      <c r="EF667" s="6"/>
      <c r="EG667" s="6"/>
      <c r="EH667" s="6"/>
      <c r="EI667" s="6"/>
      <c r="EJ667" s="6"/>
      <c r="EK667" s="6"/>
      <c r="EL667" s="6"/>
      <c r="EM667" s="6"/>
      <c r="EN667" s="6"/>
      <c r="EO667" s="6"/>
      <c r="EP667" s="6"/>
      <c r="EQ667" s="6"/>
      <c r="ER667" s="6"/>
      <c r="ES667" s="6"/>
      <c r="ET667" s="6"/>
      <c r="EU667" s="6"/>
      <c r="EV667" s="6"/>
    </row>
    <row r="668" spans="1:152" s="24" customFormat="1" ht="15" hidden="1" customHeight="1" x14ac:dyDescent="0.25">
      <c r="A668" s="29"/>
      <c r="B668" s="22"/>
      <c r="C668" s="2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S668" s="9" t="e">
        <v>#REF!</v>
      </c>
      <c r="T668" s="9" t="e">
        <v>#REF!</v>
      </c>
      <c r="U668" s="9" t="e">
        <v>#REF!</v>
      </c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  <c r="EE668" s="6"/>
      <c r="EF668" s="6"/>
      <c r="EG668" s="6"/>
      <c r="EH668" s="6"/>
      <c r="EI668" s="6"/>
      <c r="EJ668" s="6"/>
      <c r="EK668" s="6"/>
      <c r="EL668" s="6"/>
      <c r="EM668" s="6"/>
      <c r="EN668" s="6"/>
      <c r="EO668" s="6"/>
      <c r="EP668" s="6"/>
      <c r="EQ668" s="6"/>
      <c r="ER668" s="6"/>
      <c r="ES668" s="6"/>
      <c r="ET668" s="6"/>
      <c r="EU668" s="6"/>
      <c r="EV668" s="6"/>
    </row>
    <row r="669" spans="1:152" s="24" customFormat="1" ht="15" hidden="1" customHeight="1" x14ac:dyDescent="0.25">
      <c r="A669" s="29"/>
      <c r="B669" s="22"/>
      <c r="C669" s="2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S669" s="9" t="e">
        <v>#REF!</v>
      </c>
      <c r="T669" s="9" t="e">
        <v>#REF!</v>
      </c>
      <c r="U669" s="9" t="e">
        <v>#REF!</v>
      </c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6"/>
      <c r="EB669" s="6"/>
      <c r="EC669" s="6"/>
      <c r="ED669" s="6"/>
      <c r="EE669" s="6"/>
      <c r="EF669" s="6"/>
      <c r="EG669" s="6"/>
      <c r="EH669" s="6"/>
      <c r="EI669" s="6"/>
      <c r="EJ669" s="6"/>
      <c r="EK669" s="6"/>
      <c r="EL669" s="6"/>
      <c r="EM669" s="6"/>
      <c r="EN669" s="6"/>
      <c r="EO669" s="6"/>
      <c r="EP669" s="6"/>
      <c r="EQ669" s="6"/>
      <c r="ER669" s="6"/>
      <c r="ES669" s="6"/>
      <c r="ET669" s="6"/>
      <c r="EU669" s="6"/>
      <c r="EV669" s="6"/>
    </row>
    <row r="670" spans="1:152" s="24" customFormat="1" ht="15" hidden="1" customHeight="1" x14ac:dyDescent="0.25">
      <c r="A670" s="29"/>
      <c r="B670" s="22"/>
      <c r="C670" s="2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S670" s="9" t="e">
        <v>#REF!</v>
      </c>
      <c r="T670" s="9" t="e">
        <v>#REF!</v>
      </c>
      <c r="U670" s="9" t="e">
        <v>#REF!</v>
      </c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/>
      <c r="ED670" s="6"/>
      <c r="EE670" s="6"/>
      <c r="EF670" s="6"/>
      <c r="EG670" s="6"/>
      <c r="EH670" s="6"/>
      <c r="EI670" s="6"/>
      <c r="EJ670" s="6"/>
      <c r="EK670" s="6"/>
      <c r="EL670" s="6"/>
      <c r="EM670" s="6"/>
      <c r="EN670" s="6"/>
      <c r="EO670" s="6"/>
      <c r="EP670" s="6"/>
      <c r="EQ670" s="6"/>
      <c r="ER670" s="6"/>
      <c r="ES670" s="6"/>
      <c r="ET670" s="6"/>
      <c r="EU670" s="6"/>
      <c r="EV670" s="6"/>
    </row>
    <row r="671" spans="1:152" s="24" customFormat="1" ht="15" hidden="1" customHeight="1" x14ac:dyDescent="0.25">
      <c r="A671" s="29"/>
      <c r="B671" s="22"/>
      <c r="C671" s="2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S671" s="9" t="e">
        <v>#REF!</v>
      </c>
      <c r="T671" s="9" t="e">
        <v>#REF!</v>
      </c>
      <c r="U671" s="9" t="e">
        <v>#REF!</v>
      </c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6"/>
      <c r="EB671" s="6"/>
      <c r="EC671" s="6"/>
      <c r="ED671" s="6"/>
      <c r="EE671" s="6"/>
      <c r="EF671" s="6"/>
      <c r="EG671" s="6"/>
      <c r="EH671" s="6"/>
      <c r="EI671" s="6"/>
      <c r="EJ671" s="6"/>
      <c r="EK671" s="6"/>
      <c r="EL671" s="6"/>
      <c r="EM671" s="6"/>
      <c r="EN671" s="6"/>
      <c r="EO671" s="6"/>
      <c r="EP671" s="6"/>
      <c r="EQ671" s="6"/>
      <c r="ER671" s="6"/>
      <c r="ES671" s="6"/>
      <c r="ET671" s="6"/>
      <c r="EU671" s="6"/>
      <c r="EV671" s="6"/>
    </row>
    <row r="672" spans="1:152" s="24" customFormat="1" ht="15" hidden="1" customHeight="1" x14ac:dyDescent="0.25">
      <c r="A672" s="29"/>
      <c r="B672" s="22"/>
      <c r="C672" s="2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S672" s="9" t="e">
        <v>#REF!</v>
      </c>
      <c r="T672" s="9" t="e">
        <v>#REF!</v>
      </c>
      <c r="U672" s="9" t="e">
        <v>#REF!</v>
      </c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/>
      <c r="ED672" s="6"/>
      <c r="EE672" s="6"/>
      <c r="EF672" s="6"/>
      <c r="EG672" s="6"/>
      <c r="EH672" s="6"/>
      <c r="EI672" s="6"/>
      <c r="EJ672" s="6"/>
      <c r="EK672" s="6"/>
      <c r="EL672" s="6"/>
      <c r="EM672" s="6"/>
      <c r="EN672" s="6"/>
      <c r="EO672" s="6"/>
      <c r="EP672" s="6"/>
      <c r="EQ672" s="6"/>
      <c r="ER672" s="6"/>
      <c r="ES672" s="6"/>
      <c r="ET672" s="6"/>
      <c r="EU672" s="6"/>
      <c r="EV672" s="6"/>
    </row>
    <row r="673" spans="1:152" s="24" customFormat="1" ht="15" hidden="1" customHeight="1" x14ac:dyDescent="0.25">
      <c r="A673" s="29"/>
      <c r="B673" s="22"/>
      <c r="C673" s="2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S673" s="9" t="e">
        <v>#REF!</v>
      </c>
      <c r="T673" s="9" t="e">
        <v>#REF!</v>
      </c>
      <c r="U673" s="9" t="e">
        <v>#REF!</v>
      </c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6"/>
      <c r="EB673" s="6"/>
      <c r="EC673" s="6"/>
      <c r="ED673" s="6"/>
      <c r="EE673" s="6"/>
      <c r="EF673" s="6"/>
      <c r="EG673" s="6"/>
      <c r="EH673" s="6"/>
      <c r="EI673" s="6"/>
      <c r="EJ673" s="6"/>
      <c r="EK673" s="6"/>
      <c r="EL673" s="6"/>
      <c r="EM673" s="6"/>
      <c r="EN673" s="6"/>
      <c r="EO673" s="6"/>
      <c r="EP673" s="6"/>
      <c r="EQ673" s="6"/>
      <c r="ER673" s="6"/>
      <c r="ES673" s="6"/>
      <c r="ET673" s="6"/>
      <c r="EU673" s="6"/>
      <c r="EV673" s="6"/>
    </row>
    <row r="674" spans="1:152" s="24" customFormat="1" ht="15" hidden="1" customHeight="1" x14ac:dyDescent="0.25">
      <c r="A674" s="29"/>
      <c r="B674" s="22"/>
      <c r="C674" s="2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S674" s="9" t="e">
        <v>#REF!</v>
      </c>
      <c r="T674" s="9" t="e">
        <v>#REF!</v>
      </c>
      <c r="U674" s="9" t="e">
        <v>#REF!</v>
      </c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/>
      <c r="ED674" s="6"/>
      <c r="EE674" s="6"/>
      <c r="EF674" s="6"/>
      <c r="EG674" s="6"/>
      <c r="EH674" s="6"/>
      <c r="EI674" s="6"/>
      <c r="EJ674" s="6"/>
      <c r="EK674" s="6"/>
      <c r="EL674" s="6"/>
      <c r="EM674" s="6"/>
      <c r="EN674" s="6"/>
      <c r="EO674" s="6"/>
      <c r="EP674" s="6"/>
      <c r="EQ674" s="6"/>
      <c r="ER674" s="6"/>
      <c r="ES674" s="6"/>
      <c r="ET674" s="6"/>
      <c r="EU674" s="6"/>
      <c r="EV674" s="6"/>
    </row>
    <row r="675" spans="1:152" s="24" customFormat="1" ht="15" hidden="1" customHeight="1" x14ac:dyDescent="0.25">
      <c r="A675" s="29"/>
      <c r="B675" s="22"/>
      <c r="C675" s="2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S675" s="9" t="e">
        <v>#REF!</v>
      </c>
      <c r="T675" s="9" t="e">
        <v>#REF!</v>
      </c>
      <c r="U675" s="9" t="e">
        <v>#REF!</v>
      </c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6"/>
      <c r="EB675" s="6"/>
      <c r="EC675" s="6"/>
      <c r="ED675" s="6"/>
      <c r="EE675" s="6"/>
      <c r="EF675" s="6"/>
      <c r="EG675" s="6"/>
      <c r="EH675" s="6"/>
      <c r="EI675" s="6"/>
      <c r="EJ675" s="6"/>
      <c r="EK675" s="6"/>
      <c r="EL675" s="6"/>
      <c r="EM675" s="6"/>
      <c r="EN675" s="6"/>
      <c r="EO675" s="6"/>
      <c r="EP675" s="6"/>
      <c r="EQ675" s="6"/>
      <c r="ER675" s="6"/>
      <c r="ES675" s="6"/>
      <c r="ET675" s="6"/>
      <c r="EU675" s="6"/>
      <c r="EV675" s="6"/>
    </row>
    <row r="676" spans="1:152" s="24" customFormat="1" ht="15" hidden="1" customHeight="1" x14ac:dyDescent="0.25">
      <c r="A676" s="29"/>
      <c r="B676" s="22"/>
      <c r="C676" s="2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S676" s="9" t="e">
        <v>#REF!</v>
      </c>
      <c r="T676" s="9" t="e">
        <v>#REF!</v>
      </c>
      <c r="U676" s="9" t="e">
        <v>#REF!</v>
      </c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/>
      <c r="ED676" s="6"/>
      <c r="EE676" s="6"/>
      <c r="EF676" s="6"/>
      <c r="EG676" s="6"/>
      <c r="EH676" s="6"/>
      <c r="EI676" s="6"/>
      <c r="EJ676" s="6"/>
      <c r="EK676" s="6"/>
      <c r="EL676" s="6"/>
      <c r="EM676" s="6"/>
      <c r="EN676" s="6"/>
      <c r="EO676" s="6"/>
      <c r="EP676" s="6"/>
      <c r="EQ676" s="6"/>
      <c r="ER676" s="6"/>
      <c r="ES676" s="6"/>
      <c r="ET676" s="6"/>
      <c r="EU676" s="6"/>
      <c r="EV676" s="6"/>
    </row>
    <row r="677" spans="1:152" s="24" customFormat="1" ht="15" hidden="1" customHeight="1" x14ac:dyDescent="0.25">
      <c r="A677" s="29"/>
      <c r="B677" s="22"/>
      <c r="C677" s="2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S677" s="9" t="e">
        <v>#REF!</v>
      </c>
      <c r="T677" s="9" t="e">
        <v>#REF!</v>
      </c>
      <c r="U677" s="9" t="e">
        <v>#REF!</v>
      </c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6"/>
      <c r="EB677" s="6"/>
      <c r="EC677" s="6"/>
      <c r="ED677" s="6"/>
      <c r="EE677" s="6"/>
      <c r="EF677" s="6"/>
      <c r="EG677" s="6"/>
      <c r="EH677" s="6"/>
      <c r="EI677" s="6"/>
      <c r="EJ677" s="6"/>
      <c r="EK677" s="6"/>
      <c r="EL677" s="6"/>
      <c r="EM677" s="6"/>
      <c r="EN677" s="6"/>
      <c r="EO677" s="6"/>
      <c r="EP677" s="6"/>
      <c r="EQ677" s="6"/>
      <c r="ER677" s="6"/>
      <c r="ES677" s="6"/>
      <c r="ET677" s="6"/>
      <c r="EU677" s="6"/>
      <c r="EV677" s="6"/>
    </row>
    <row r="678" spans="1:152" s="24" customFormat="1" ht="15" hidden="1" customHeight="1" x14ac:dyDescent="0.25">
      <c r="A678" s="29"/>
      <c r="B678" s="22"/>
      <c r="C678" s="2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S678" s="9" t="e">
        <v>#REF!</v>
      </c>
      <c r="T678" s="9" t="e">
        <v>#REF!</v>
      </c>
      <c r="U678" s="9" t="e">
        <v>#REF!</v>
      </c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/>
      <c r="ED678" s="6"/>
      <c r="EE678" s="6"/>
      <c r="EF678" s="6"/>
      <c r="EG678" s="6"/>
      <c r="EH678" s="6"/>
      <c r="EI678" s="6"/>
      <c r="EJ678" s="6"/>
      <c r="EK678" s="6"/>
      <c r="EL678" s="6"/>
      <c r="EM678" s="6"/>
      <c r="EN678" s="6"/>
      <c r="EO678" s="6"/>
      <c r="EP678" s="6"/>
      <c r="EQ678" s="6"/>
      <c r="ER678" s="6"/>
      <c r="ES678" s="6"/>
      <c r="ET678" s="6"/>
      <c r="EU678" s="6"/>
      <c r="EV678" s="6"/>
    </row>
    <row r="679" spans="1:152" s="24" customFormat="1" ht="15" hidden="1" customHeight="1" x14ac:dyDescent="0.25">
      <c r="A679" s="29"/>
      <c r="B679" s="22"/>
      <c r="C679" s="2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S679" s="9" t="e">
        <v>#REF!</v>
      </c>
      <c r="T679" s="9" t="e">
        <v>#REF!</v>
      </c>
      <c r="U679" s="9" t="e">
        <v>#REF!</v>
      </c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6"/>
      <c r="EB679" s="6"/>
      <c r="EC679" s="6"/>
      <c r="ED679" s="6"/>
      <c r="EE679" s="6"/>
      <c r="EF679" s="6"/>
      <c r="EG679" s="6"/>
      <c r="EH679" s="6"/>
      <c r="EI679" s="6"/>
      <c r="EJ679" s="6"/>
      <c r="EK679" s="6"/>
      <c r="EL679" s="6"/>
      <c r="EM679" s="6"/>
      <c r="EN679" s="6"/>
      <c r="EO679" s="6"/>
      <c r="EP679" s="6"/>
      <c r="EQ679" s="6"/>
      <c r="ER679" s="6"/>
      <c r="ES679" s="6"/>
      <c r="ET679" s="6"/>
      <c r="EU679" s="6"/>
      <c r="EV679" s="6"/>
    </row>
    <row r="680" spans="1:152" s="24" customFormat="1" ht="15" hidden="1" customHeight="1" x14ac:dyDescent="0.25">
      <c r="A680" s="29"/>
      <c r="B680" s="22"/>
      <c r="C680" s="2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S680" s="9" t="e">
        <v>#REF!</v>
      </c>
      <c r="T680" s="9" t="e">
        <v>#REF!</v>
      </c>
      <c r="U680" s="9" t="e">
        <v>#REF!</v>
      </c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/>
      <c r="ED680" s="6"/>
      <c r="EE680" s="6"/>
      <c r="EF680" s="6"/>
      <c r="EG680" s="6"/>
      <c r="EH680" s="6"/>
      <c r="EI680" s="6"/>
      <c r="EJ680" s="6"/>
      <c r="EK680" s="6"/>
      <c r="EL680" s="6"/>
      <c r="EM680" s="6"/>
      <c r="EN680" s="6"/>
      <c r="EO680" s="6"/>
      <c r="EP680" s="6"/>
      <c r="EQ680" s="6"/>
      <c r="ER680" s="6"/>
      <c r="ES680" s="6"/>
      <c r="ET680" s="6"/>
      <c r="EU680" s="6"/>
      <c r="EV680" s="6"/>
    </row>
    <row r="681" spans="1:152" s="24" customFormat="1" ht="15" hidden="1" customHeight="1" x14ac:dyDescent="0.25">
      <c r="A681" s="29"/>
      <c r="B681" s="22"/>
      <c r="C681" s="2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S681" s="9" t="e">
        <v>#REF!</v>
      </c>
      <c r="T681" s="9" t="e">
        <v>#REF!</v>
      </c>
      <c r="U681" s="9" t="e">
        <v>#REF!</v>
      </c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6"/>
      <c r="EB681" s="6"/>
      <c r="EC681" s="6"/>
      <c r="ED681" s="6"/>
      <c r="EE681" s="6"/>
      <c r="EF681" s="6"/>
      <c r="EG681" s="6"/>
      <c r="EH681" s="6"/>
      <c r="EI681" s="6"/>
      <c r="EJ681" s="6"/>
      <c r="EK681" s="6"/>
      <c r="EL681" s="6"/>
      <c r="EM681" s="6"/>
      <c r="EN681" s="6"/>
      <c r="EO681" s="6"/>
      <c r="EP681" s="6"/>
      <c r="EQ681" s="6"/>
      <c r="ER681" s="6"/>
      <c r="ES681" s="6"/>
      <c r="ET681" s="6"/>
      <c r="EU681" s="6"/>
      <c r="EV681" s="6"/>
    </row>
    <row r="682" spans="1:152" s="24" customFormat="1" ht="15" hidden="1" customHeight="1" x14ac:dyDescent="0.25">
      <c r="A682" s="29"/>
      <c r="B682" s="22"/>
      <c r="C682" s="2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S682" s="9" t="e">
        <v>#REF!</v>
      </c>
      <c r="T682" s="9" t="e">
        <v>#REF!</v>
      </c>
      <c r="U682" s="9" t="e">
        <v>#REF!</v>
      </c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/>
      <c r="ED682" s="6"/>
      <c r="EE682" s="6"/>
      <c r="EF682" s="6"/>
      <c r="EG682" s="6"/>
      <c r="EH682" s="6"/>
      <c r="EI682" s="6"/>
      <c r="EJ682" s="6"/>
      <c r="EK682" s="6"/>
      <c r="EL682" s="6"/>
      <c r="EM682" s="6"/>
      <c r="EN682" s="6"/>
      <c r="EO682" s="6"/>
      <c r="EP682" s="6"/>
      <c r="EQ682" s="6"/>
      <c r="ER682" s="6"/>
      <c r="ES682" s="6"/>
      <c r="ET682" s="6"/>
      <c r="EU682" s="6"/>
      <c r="EV682" s="6"/>
    </row>
    <row r="683" spans="1:152" s="24" customFormat="1" ht="15" hidden="1" customHeight="1" x14ac:dyDescent="0.25">
      <c r="A683" s="29"/>
      <c r="B683" s="22"/>
      <c r="C683" s="2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S683" s="9" t="e">
        <v>#REF!</v>
      </c>
      <c r="T683" s="9" t="e">
        <v>#REF!</v>
      </c>
      <c r="U683" s="9" t="e">
        <v>#REF!</v>
      </c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6"/>
      <c r="EB683" s="6"/>
      <c r="EC683" s="6"/>
      <c r="ED683" s="6"/>
      <c r="EE683" s="6"/>
      <c r="EF683" s="6"/>
      <c r="EG683" s="6"/>
      <c r="EH683" s="6"/>
      <c r="EI683" s="6"/>
      <c r="EJ683" s="6"/>
      <c r="EK683" s="6"/>
      <c r="EL683" s="6"/>
      <c r="EM683" s="6"/>
      <c r="EN683" s="6"/>
      <c r="EO683" s="6"/>
      <c r="EP683" s="6"/>
      <c r="EQ683" s="6"/>
      <c r="ER683" s="6"/>
      <c r="ES683" s="6"/>
      <c r="ET683" s="6"/>
      <c r="EU683" s="6"/>
      <c r="EV683" s="6"/>
    </row>
    <row r="684" spans="1:152" s="24" customFormat="1" ht="15" hidden="1" customHeight="1" x14ac:dyDescent="0.25">
      <c r="A684" s="29"/>
      <c r="B684" s="22"/>
      <c r="C684" s="2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S684" s="9" t="e">
        <v>#REF!</v>
      </c>
      <c r="T684" s="9" t="e">
        <v>#REF!</v>
      </c>
      <c r="U684" s="9" t="e">
        <v>#REF!</v>
      </c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  <c r="EE684" s="6"/>
      <c r="EF684" s="6"/>
      <c r="EG684" s="6"/>
      <c r="EH684" s="6"/>
      <c r="EI684" s="6"/>
      <c r="EJ684" s="6"/>
      <c r="EK684" s="6"/>
      <c r="EL684" s="6"/>
      <c r="EM684" s="6"/>
      <c r="EN684" s="6"/>
      <c r="EO684" s="6"/>
      <c r="EP684" s="6"/>
      <c r="EQ684" s="6"/>
      <c r="ER684" s="6"/>
      <c r="ES684" s="6"/>
      <c r="ET684" s="6"/>
      <c r="EU684" s="6"/>
      <c r="EV684" s="6"/>
    </row>
    <row r="685" spans="1:152" s="24" customFormat="1" ht="15" hidden="1" customHeight="1" x14ac:dyDescent="0.25">
      <c r="A685" s="29"/>
      <c r="B685" s="22"/>
      <c r="C685" s="2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S685" s="9" t="e">
        <v>#REF!</v>
      </c>
      <c r="T685" s="9" t="e">
        <v>#REF!</v>
      </c>
      <c r="U685" s="9" t="e">
        <v>#REF!</v>
      </c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6"/>
      <c r="EB685" s="6"/>
      <c r="EC685" s="6"/>
      <c r="ED685" s="6"/>
      <c r="EE685" s="6"/>
      <c r="EF685" s="6"/>
      <c r="EG685" s="6"/>
      <c r="EH685" s="6"/>
      <c r="EI685" s="6"/>
      <c r="EJ685" s="6"/>
      <c r="EK685" s="6"/>
      <c r="EL685" s="6"/>
      <c r="EM685" s="6"/>
      <c r="EN685" s="6"/>
      <c r="EO685" s="6"/>
      <c r="EP685" s="6"/>
      <c r="EQ685" s="6"/>
      <c r="ER685" s="6"/>
      <c r="ES685" s="6"/>
      <c r="ET685" s="6"/>
      <c r="EU685" s="6"/>
      <c r="EV685" s="6"/>
    </row>
    <row r="686" spans="1:152" s="24" customFormat="1" ht="15" hidden="1" customHeight="1" x14ac:dyDescent="0.25">
      <c r="A686" s="29"/>
      <c r="B686" s="22"/>
      <c r="C686" s="2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S686" s="9" t="e">
        <v>#REF!</v>
      </c>
      <c r="T686" s="9" t="e">
        <v>#REF!</v>
      </c>
      <c r="U686" s="9" t="e">
        <v>#REF!</v>
      </c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  <c r="EE686" s="6"/>
      <c r="EF686" s="6"/>
      <c r="EG686" s="6"/>
      <c r="EH686" s="6"/>
      <c r="EI686" s="6"/>
      <c r="EJ686" s="6"/>
      <c r="EK686" s="6"/>
      <c r="EL686" s="6"/>
      <c r="EM686" s="6"/>
      <c r="EN686" s="6"/>
      <c r="EO686" s="6"/>
      <c r="EP686" s="6"/>
      <c r="EQ686" s="6"/>
      <c r="ER686" s="6"/>
      <c r="ES686" s="6"/>
      <c r="ET686" s="6"/>
      <c r="EU686" s="6"/>
      <c r="EV686" s="6"/>
    </row>
    <row r="687" spans="1:152" s="24" customFormat="1" ht="15" hidden="1" customHeight="1" x14ac:dyDescent="0.25">
      <c r="A687" s="29"/>
      <c r="B687" s="22"/>
      <c r="C687" s="2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S687" s="9" t="e">
        <v>#REF!</v>
      </c>
      <c r="T687" s="9" t="e">
        <v>#REF!</v>
      </c>
      <c r="U687" s="9" t="e">
        <v>#REF!</v>
      </c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  <c r="EE687" s="6"/>
      <c r="EF687" s="6"/>
      <c r="EG687" s="6"/>
      <c r="EH687" s="6"/>
      <c r="EI687" s="6"/>
      <c r="EJ687" s="6"/>
      <c r="EK687" s="6"/>
      <c r="EL687" s="6"/>
      <c r="EM687" s="6"/>
      <c r="EN687" s="6"/>
      <c r="EO687" s="6"/>
      <c r="EP687" s="6"/>
      <c r="EQ687" s="6"/>
      <c r="ER687" s="6"/>
      <c r="ES687" s="6"/>
      <c r="ET687" s="6"/>
      <c r="EU687" s="6"/>
      <c r="EV687" s="6"/>
    </row>
    <row r="688" spans="1:152" s="24" customFormat="1" ht="15" hidden="1" customHeight="1" x14ac:dyDescent="0.25">
      <c r="A688" s="29"/>
      <c r="B688" s="22"/>
      <c r="C688" s="2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S688" s="9" t="e">
        <v>#REF!</v>
      </c>
      <c r="T688" s="9" t="e">
        <v>#REF!</v>
      </c>
      <c r="U688" s="9" t="e">
        <v>#REF!</v>
      </c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  <c r="EE688" s="6"/>
      <c r="EF688" s="6"/>
      <c r="EG688" s="6"/>
      <c r="EH688" s="6"/>
      <c r="EI688" s="6"/>
      <c r="EJ688" s="6"/>
      <c r="EK688" s="6"/>
      <c r="EL688" s="6"/>
      <c r="EM688" s="6"/>
      <c r="EN688" s="6"/>
      <c r="EO688" s="6"/>
      <c r="EP688" s="6"/>
      <c r="EQ688" s="6"/>
      <c r="ER688" s="6"/>
      <c r="ES688" s="6"/>
      <c r="ET688" s="6"/>
      <c r="EU688" s="6"/>
      <c r="EV688" s="6"/>
    </row>
    <row r="689" spans="1:152" s="24" customFormat="1" ht="15" hidden="1" customHeight="1" x14ac:dyDescent="0.25">
      <c r="A689" s="29"/>
      <c r="B689" s="22"/>
      <c r="C689" s="2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S689" s="9" t="e">
        <v>#REF!</v>
      </c>
      <c r="T689" s="9" t="e">
        <v>#REF!</v>
      </c>
      <c r="U689" s="9" t="e">
        <v>#REF!</v>
      </c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6"/>
      <c r="EB689" s="6"/>
      <c r="EC689" s="6"/>
      <c r="ED689" s="6"/>
      <c r="EE689" s="6"/>
      <c r="EF689" s="6"/>
      <c r="EG689" s="6"/>
      <c r="EH689" s="6"/>
      <c r="EI689" s="6"/>
      <c r="EJ689" s="6"/>
      <c r="EK689" s="6"/>
      <c r="EL689" s="6"/>
      <c r="EM689" s="6"/>
      <c r="EN689" s="6"/>
      <c r="EO689" s="6"/>
      <c r="EP689" s="6"/>
      <c r="EQ689" s="6"/>
      <c r="ER689" s="6"/>
      <c r="ES689" s="6"/>
      <c r="ET689" s="6"/>
      <c r="EU689" s="6"/>
      <c r="EV689" s="6"/>
    </row>
    <row r="690" spans="1:152" s="24" customFormat="1" ht="15" hidden="1" customHeight="1" x14ac:dyDescent="0.25">
      <c r="A690" s="29"/>
      <c r="B690" s="22"/>
      <c r="C690" s="2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S690" s="9" t="e">
        <v>#REF!</v>
      </c>
      <c r="T690" s="9" t="e">
        <v>#REF!</v>
      </c>
      <c r="U690" s="9" t="e">
        <v>#REF!</v>
      </c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  <c r="EE690" s="6"/>
      <c r="EF690" s="6"/>
      <c r="EG690" s="6"/>
      <c r="EH690" s="6"/>
      <c r="EI690" s="6"/>
      <c r="EJ690" s="6"/>
      <c r="EK690" s="6"/>
      <c r="EL690" s="6"/>
      <c r="EM690" s="6"/>
      <c r="EN690" s="6"/>
      <c r="EO690" s="6"/>
      <c r="EP690" s="6"/>
      <c r="EQ690" s="6"/>
      <c r="ER690" s="6"/>
      <c r="ES690" s="6"/>
      <c r="ET690" s="6"/>
      <c r="EU690" s="6"/>
      <c r="EV690" s="6"/>
    </row>
    <row r="691" spans="1:152" s="24" customFormat="1" ht="15" hidden="1" customHeight="1" x14ac:dyDescent="0.25">
      <c r="A691" s="29"/>
      <c r="B691" s="22"/>
      <c r="C691" s="2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S691" s="9" t="e">
        <v>#REF!</v>
      </c>
      <c r="T691" s="9" t="e">
        <v>#REF!</v>
      </c>
      <c r="U691" s="9" t="e">
        <v>#REF!</v>
      </c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6"/>
      <c r="EB691" s="6"/>
      <c r="EC691" s="6"/>
      <c r="ED691" s="6"/>
      <c r="EE691" s="6"/>
      <c r="EF691" s="6"/>
      <c r="EG691" s="6"/>
      <c r="EH691" s="6"/>
      <c r="EI691" s="6"/>
      <c r="EJ691" s="6"/>
      <c r="EK691" s="6"/>
      <c r="EL691" s="6"/>
      <c r="EM691" s="6"/>
      <c r="EN691" s="6"/>
      <c r="EO691" s="6"/>
      <c r="EP691" s="6"/>
      <c r="EQ691" s="6"/>
      <c r="ER691" s="6"/>
      <c r="ES691" s="6"/>
      <c r="ET691" s="6"/>
      <c r="EU691" s="6"/>
      <c r="EV691" s="6"/>
    </row>
    <row r="692" spans="1:152" s="24" customFormat="1" ht="15" hidden="1" customHeight="1" x14ac:dyDescent="0.25">
      <c r="A692" s="29"/>
      <c r="B692" s="22"/>
      <c r="C692" s="2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S692" s="9" t="e">
        <v>#REF!</v>
      </c>
      <c r="T692" s="9" t="e">
        <v>#REF!</v>
      </c>
      <c r="U692" s="9" t="e">
        <v>#REF!</v>
      </c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/>
      <c r="ED692" s="6"/>
      <c r="EE692" s="6"/>
      <c r="EF692" s="6"/>
      <c r="EG692" s="6"/>
      <c r="EH692" s="6"/>
      <c r="EI692" s="6"/>
      <c r="EJ692" s="6"/>
      <c r="EK692" s="6"/>
      <c r="EL692" s="6"/>
      <c r="EM692" s="6"/>
      <c r="EN692" s="6"/>
      <c r="EO692" s="6"/>
      <c r="EP692" s="6"/>
      <c r="EQ692" s="6"/>
      <c r="ER692" s="6"/>
      <c r="ES692" s="6"/>
      <c r="ET692" s="6"/>
      <c r="EU692" s="6"/>
      <c r="EV692" s="6"/>
    </row>
    <row r="693" spans="1:152" s="24" customFormat="1" ht="15" hidden="1" customHeight="1" x14ac:dyDescent="0.25">
      <c r="A693" s="29"/>
      <c r="B693" s="22"/>
      <c r="C693" s="2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S693" s="9" t="e">
        <v>#REF!</v>
      </c>
      <c r="T693" s="9" t="e">
        <v>#REF!</v>
      </c>
      <c r="U693" s="9" t="e">
        <v>#REF!</v>
      </c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6"/>
      <c r="EB693" s="6"/>
      <c r="EC693" s="6"/>
      <c r="ED693" s="6"/>
      <c r="EE693" s="6"/>
      <c r="EF693" s="6"/>
      <c r="EG693" s="6"/>
      <c r="EH693" s="6"/>
      <c r="EI693" s="6"/>
      <c r="EJ693" s="6"/>
      <c r="EK693" s="6"/>
      <c r="EL693" s="6"/>
      <c r="EM693" s="6"/>
      <c r="EN693" s="6"/>
      <c r="EO693" s="6"/>
      <c r="EP693" s="6"/>
      <c r="EQ693" s="6"/>
      <c r="ER693" s="6"/>
      <c r="ES693" s="6"/>
      <c r="ET693" s="6"/>
      <c r="EU693" s="6"/>
      <c r="EV693" s="6"/>
    </row>
    <row r="694" spans="1:152" s="24" customFormat="1" ht="15" hidden="1" customHeight="1" x14ac:dyDescent="0.25">
      <c r="A694" s="29"/>
      <c r="B694" s="22"/>
      <c r="C694" s="2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S694" s="9" t="e">
        <v>#REF!</v>
      </c>
      <c r="T694" s="9" t="e">
        <v>#REF!</v>
      </c>
      <c r="U694" s="9" t="e">
        <v>#REF!</v>
      </c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  <c r="EE694" s="6"/>
      <c r="EF694" s="6"/>
      <c r="EG694" s="6"/>
      <c r="EH694" s="6"/>
      <c r="EI694" s="6"/>
      <c r="EJ694" s="6"/>
      <c r="EK694" s="6"/>
      <c r="EL694" s="6"/>
      <c r="EM694" s="6"/>
      <c r="EN694" s="6"/>
      <c r="EO694" s="6"/>
      <c r="EP694" s="6"/>
      <c r="EQ694" s="6"/>
      <c r="ER694" s="6"/>
      <c r="ES694" s="6"/>
      <c r="ET694" s="6"/>
      <c r="EU694" s="6"/>
      <c r="EV694" s="6"/>
    </row>
    <row r="695" spans="1:152" s="24" customFormat="1" ht="15" hidden="1" customHeight="1" x14ac:dyDescent="0.25">
      <c r="A695" s="29"/>
      <c r="B695" s="22"/>
      <c r="C695" s="2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S695" s="9" t="e">
        <v>#REF!</v>
      </c>
      <c r="T695" s="9" t="e">
        <v>#REF!</v>
      </c>
      <c r="U695" s="9" t="e">
        <v>#REF!</v>
      </c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6"/>
      <c r="EB695" s="6"/>
      <c r="EC695" s="6"/>
      <c r="ED695" s="6"/>
      <c r="EE695" s="6"/>
      <c r="EF695" s="6"/>
      <c r="EG695" s="6"/>
      <c r="EH695" s="6"/>
      <c r="EI695" s="6"/>
      <c r="EJ695" s="6"/>
      <c r="EK695" s="6"/>
      <c r="EL695" s="6"/>
      <c r="EM695" s="6"/>
      <c r="EN695" s="6"/>
      <c r="EO695" s="6"/>
      <c r="EP695" s="6"/>
      <c r="EQ695" s="6"/>
      <c r="ER695" s="6"/>
      <c r="ES695" s="6"/>
      <c r="ET695" s="6"/>
      <c r="EU695" s="6"/>
      <c r="EV695" s="6"/>
    </row>
    <row r="696" spans="1:152" s="24" customFormat="1" ht="15" hidden="1" customHeight="1" x14ac:dyDescent="0.25">
      <c r="A696" s="29"/>
      <c r="B696" s="22"/>
      <c r="C696" s="2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S696" s="9" t="e">
        <v>#REF!</v>
      </c>
      <c r="T696" s="9" t="e">
        <v>#REF!</v>
      </c>
      <c r="U696" s="9" t="e">
        <v>#REF!</v>
      </c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/>
      <c r="ED696" s="6"/>
      <c r="EE696" s="6"/>
      <c r="EF696" s="6"/>
      <c r="EG696" s="6"/>
      <c r="EH696" s="6"/>
      <c r="EI696" s="6"/>
      <c r="EJ696" s="6"/>
      <c r="EK696" s="6"/>
      <c r="EL696" s="6"/>
      <c r="EM696" s="6"/>
      <c r="EN696" s="6"/>
      <c r="EO696" s="6"/>
      <c r="EP696" s="6"/>
      <c r="EQ696" s="6"/>
      <c r="ER696" s="6"/>
      <c r="ES696" s="6"/>
      <c r="ET696" s="6"/>
      <c r="EU696" s="6"/>
      <c r="EV696" s="6"/>
    </row>
    <row r="697" spans="1:152" s="24" customFormat="1" ht="15" hidden="1" customHeight="1" x14ac:dyDescent="0.25">
      <c r="A697" s="29"/>
      <c r="B697" s="22"/>
      <c r="C697" s="2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S697" s="9" t="e">
        <v>#REF!</v>
      </c>
      <c r="T697" s="9" t="e">
        <v>#REF!</v>
      </c>
      <c r="U697" s="9" t="e">
        <v>#REF!</v>
      </c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6"/>
      <c r="EB697" s="6"/>
      <c r="EC697" s="6"/>
      <c r="ED697" s="6"/>
      <c r="EE697" s="6"/>
      <c r="EF697" s="6"/>
      <c r="EG697" s="6"/>
      <c r="EH697" s="6"/>
      <c r="EI697" s="6"/>
      <c r="EJ697" s="6"/>
      <c r="EK697" s="6"/>
      <c r="EL697" s="6"/>
      <c r="EM697" s="6"/>
      <c r="EN697" s="6"/>
      <c r="EO697" s="6"/>
      <c r="EP697" s="6"/>
      <c r="EQ697" s="6"/>
      <c r="ER697" s="6"/>
      <c r="ES697" s="6"/>
      <c r="ET697" s="6"/>
      <c r="EU697" s="6"/>
      <c r="EV697" s="6"/>
    </row>
    <row r="698" spans="1:152" s="24" customFormat="1" ht="15" hidden="1" customHeight="1" x14ac:dyDescent="0.25">
      <c r="A698" s="29"/>
      <c r="B698" s="22"/>
      <c r="C698" s="2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S698" s="9" t="e">
        <v>#REF!</v>
      </c>
      <c r="T698" s="9" t="e">
        <v>#REF!</v>
      </c>
      <c r="U698" s="9" t="e">
        <v>#REF!</v>
      </c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  <c r="EE698" s="6"/>
      <c r="EF698" s="6"/>
      <c r="EG698" s="6"/>
      <c r="EH698" s="6"/>
      <c r="EI698" s="6"/>
      <c r="EJ698" s="6"/>
      <c r="EK698" s="6"/>
      <c r="EL698" s="6"/>
      <c r="EM698" s="6"/>
      <c r="EN698" s="6"/>
      <c r="EO698" s="6"/>
      <c r="EP698" s="6"/>
      <c r="EQ698" s="6"/>
      <c r="ER698" s="6"/>
      <c r="ES698" s="6"/>
      <c r="ET698" s="6"/>
      <c r="EU698" s="6"/>
      <c r="EV698" s="6"/>
    </row>
    <row r="699" spans="1:152" s="24" customFormat="1" ht="15" hidden="1" customHeight="1" x14ac:dyDescent="0.25">
      <c r="A699" s="29"/>
      <c r="B699" s="22"/>
      <c r="C699" s="2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S699" s="9" t="e">
        <v>#REF!</v>
      </c>
      <c r="T699" s="9" t="e">
        <v>#REF!</v>
      </c>
      <c r="U699" s="9" t="e">
        <v>#REF!</v>
      </c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6"/>
      <c r="EB699" s="6"/>
      <c r="EC699" s="6"/>
      <c r="ED699" s="6"/>
      <c r="EE699" s="6"/>
      <c r="EF699" s="6"/>
      <c r="EG699" s="6"/>
      <c r="EH699" s="6"/>
      <c r="EI699" s="6"/>
      <c r="EJ699" s="6"/>
      <c r="EK699" s="6"/>
      <c r="EL699" s="6"/>
      <c r="EM699" s="6"/>
      <c r="EN699" s="6"/>
      <c r="EO699" s="6"/>
      <c r="EP699" s="6"/>
      <c r="EQ699" s="6"/>
      <c r="ER699" s="6"/>
      <c r="ES699" s="6"/>
      <c r="ET699" s="6"/>
      <c r="EU699" s="6"/>
      <c r="EV699" s="6"/>
    </row>
    <row r="700" spans="1:152" s="6" customFormat="1" ht="15" hidden="1" customHeight="1" x14ac:dyDescent="0.25">
      <c r="A700" s="27"/>
      <c r="B700" s="4" t="s">
        <v>18</v>
      </c>
      <c r="C700" s="1"/>
      <c r="D700" s="10">
        <v>0</v>
      </c>
      <c r="E700" s="10">
        <v>0</v>
      </c>
      <c r="F700" s="10">
        <v>0</v>
      </c>
      <c r="G700" s="10" t="e">
        <v>#DIV/0!</v>
      </c>
      <c r="H700" s="10">
        <v>0</v>
      </c>
      <c r="I700" s="10">
        <v>0</v>
      </c>
      <c r="J700" s="10">
        <v>0</v>
      </c>
      <c r="K700" s="10">
        <v>0</v>
      </c>
      <c r="L700" s="10" t="e">
        <v>#DIV/0!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S700" s="10" t="e">
        <v>#REF!</v>
      </c>
      <c r="T700" s="10" t="e">
        <v>#REF!</v>
      </c>
      <c r="U700" s="10" t="e">
        <v>#REF!</v>
      </c>
      <c r="V700" s="6" t="e">
        <v>#REF!</v>
      </c>
      <c r="W700" s="6" t="e">
        <v>#REF!</v>
      </c>
      <c r="X700" s="6" t="e">
        <v>#REF!</v>
      </c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</row>
    <row r="701" spans="1:152" s="6" customFormat="1" ht="15" hidden="1" customHeight="1" x14ac:dyDescent="0.25">
      <c r="A701" s="27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38"/>
      <c r="Q701" s="21"/>
      <c r="S701" s="9" t="e">
        <v>#REF!</v>
      </c>
      <c r="T701" s="9" t="e">
        <v>#REF!</v>
      </c>
      <c r="U701" s="9" t="e">
        <v>#REF!</v>
      </c>
      <c r="V701" s="6" t="e">
        <v>#REF!</v>
      </c>
      <c r="W701" s="6" t="e">
        <v>#REF!</v>
      </c>
      <c r="X701" s="6" t="e">
        <v>#REF!</v>
      </c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</row>
    <row r="702" spans="1:152" s="6" customFormat="1" ht="15" hidden="1" customHeight="1" x14ac:dyDescent="0.25">
      <c r="A702" s="27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38"/>
      <c r="Q702" s="21"/>
      <c r="S702" s="9" t="e">
        <v>#REF!</v>
      </c>
      <c r="T702" s="9" t="e">
        <v>#REF!</v>
      </c>
      <c r="U702" s="9" t="e">
        <v>#REF!</v>
      </c>
      <c r="V702" s="6" t="e">
        <v>#REF!</v>
      </c>
      <c r="W702" s="6" t="e">
        <v>#REF!</v>
      </c>
      <c r="X702" s="6" t="e">
        <v>#REF!</v>
      </c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</row>
    <row r="703" spans="1:152" ht="15" hidden="1" customHeight="1" x14ac:dyDescent="0.25">
      <c r="A703" s="27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38"/>
      <c r="S703" s="9" t="e">
        <v>#REF!</v>
      </c>
      <c r="T703" s="9" t="e">
        <v>#REF!</v>
      </c>
      <c r="U703" s="9" t="e">
        <v>#REF!</v>
      </c>
      <c r="V703" t="e">
        <v>#REF!</v>
      </c>
      <c r="W703" t="e">
        <v>#REF!</v>
      </c>
      <c r="X703" t="e">
        <v>#REF!</v>
      </c>
    </row>
    <row r="704" spans="1:152" s="143" customFormat="1" ht="15" hidden="1" customHeight="1" x14ac:dyDescent="0.25">
      <c r="A704" s="139"/>
      <c r="B704" s="140"/>
      <c r="C704" s="140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38"/>
      <c r="Q704" s="142"/>
      <c r="S704" s="9" t="e">
        <v>#REF!</v>
      </c>
      <c r="T704" s="9" t="e">
        <v>#REF!</v>
      </c>
      <c r="U704" s="9" t="e">
        <v>#REF!</v>
      </c>
      <c r="V704" s="143" t="e">
        <v>#REF!</v>
      </c>
      <c r="W704" s="143" t="e">
        <v>#REF!</v>
      </c>
      <c r="X704" s="143" t="e">
        <v>#REF!</v>
      </c>
      <c r="Y704" s="142"/>
      <c r="Z704" s="142"/>
      <c r="AA704" s="142"/>
      <c r="AB704" s="142"/>
      <c r="AC704" s="142"/>
      <c r="AD704" s="142"/>
      <c r="AE704" s="142"/>
      <c r="AF704" s="142"/>
      <c r="AG704" s="142"/>
      <c r="AH704" s="142"/>
      <c r="AI704" s="142"/>
      <c r="AJ704" s="142"/>
      <c r="AK704" s="142"/>
      <c r="AL704" s="142"/>
      <c r="AM704" s="142"/>
      <c r="AN704" s="142"/>
      <c r="AO704" s="142"/>
      <c r="AP704" s="142"/>
      <c r="AQ704" s="142"/>
      <c r="AR704" s="142"/>
      <c r="AS704" s="142"/>
      <c r="AT704" s="142"/>
      <c r="AU704" s="142"/>
      <c r="AV704" s="142"/>
      <c r="AW704" s="142"/>
      <c r="AX704" s="142"/>
      <c r="AY704" s="142"/>
      <c r="AZ704" s="142"/>
      <c r="BA704" s="142"/>
      <c r="BB704" s="142"/>
      <c r="BC704" s="142"/>
      <c r="BD704" s="144"/>
      <c r="BE704" s="144"/>
      <c r="BF704" s="144"/>
      <c r="BG704" s="144"/>
      <c r="BH704" s="144"/>
      <c r="BI704" s="144"/>
      <c r="BJ704" s="144"/>
      <c r="BK704" s="144"/>
      <c r="BL704" s="144"/>
      <c r="BM704" s="144"/>
      <c r="BN704" s="144"/>
      <c r="BO704" s="144"/>
      <c r="BP704" s="144"/>
      <c r="BQ704" s="144"/>
      <c r="BR704" s="144"/>
      <c r="BS704" s="144"/>
      <c r="BT704" s="144"/>
      <c r="BU704" s="144"/>
      <c r="BV704" s="144"/>
      <c r="BW704" s="144"/>
      <c r="BX704" s="144"/>
      <c r="BY704" s="144"/>
      <c r="BZ704" s="144"/>
      <c r="CA704" s="144"/>
      <c r="CB704" s="144"/>
      <c r="CC704" s="144"/>
      <c r="CD704" s="144"/>
      <c r="CE704" s="144"/>
      <c r="CF704" s="144"/>
      <c r="CG704" s="144"/>
      <c r="CH704" s="144"/>
      <c r="CI704" s="144"/>
      <c r="CJ704" s="144"/>
      <c r="CK704" s="144"/>
      <c r="CL704" s="144"/>
      <c r="CM704" s="144"/>
      <c r="CN704" s="144"/>
      <c r="CO704" s="144"/>
      <c r="CP704" s="144"/>
      <c r="CQ704" s="144"/>
      <c r="CR704" s="144"/>
      <c r="CS704" s="144"/>
      <c r="CT704" s="144"/>
      <c r="CU704" s="144"/>
      <c r="CV704" s="144"/>
      <c r="CW704" s="144"/>
      <c r="CX704" s="144"/>
      <c r="CY704" s="144"/>
      <c r="CZ704" s="144"/>
      <c r="DA704" s="144"/>
      <c r="DB704" s="144"/>
      <c r="DC704" s="144"/>
      <c r="DD704" s="144"/>
      <c r="DE704" s="144"/>
      <c r="DF704" s="144"/>
      <c r="DG704" s="144"/>
      <c r="DH704" s="144"/>
      <c r="DI704" s="144"/>
      <c r="DJ704" s="144"/>
      <c r="DK704" s="144"/>
      <c r="DL704" s="144"/>
      <c r="DM704" s="144"/>
      <c r="DN704" s="144"/>
      <c r="DO704" s="144"/>
      <c r="DP704" s="144"/>
      <c r="DQ704" s="144"/>
      <c r="DR704" s="144"/>
      <c r="DS704" s="144"/>
      <c r="DT704" s="144"/>
      <c r="DU704" s="144"/>
      <c r="DV704" s="144"/>
      <c r="DW704" s="144"/>
      <c r="DX704" s="144"/>
      <c r="DY704" s="144"/>
      <c r="DZ704" s="144"/>
      <c r="EA704" s="144"/>
      <c r="EB704" s="144"/>
      <c r="EC704" s="144"/>
      <c r="ED704" s="144"/>
      <c r="EE704" s="144"/>
      <c r="EF704" s="144"/>
      <c r="EG704" s="144"/>
      <c r="EH704" s="144"/>
      <c r="EI704" s="144"/>
      <c r="EJ704" s="144"/>
      <c r="EK704" s="144"/>
      <c r="EL704" s="144"/>
      <c r="EM704" s="144"/>
      <c r="EN704" s="144"/>
      <c r="EO704" s="144"/>
      <c r="EP704" s="144"/>
      <c r="EQ704" s="144"/>
      <c r="ER704" s="144"/>
      <c r="ES704" s="144"/>
      <c r="ET704" s="144"/>
      <c r="EU704" s="144"/>
      <c r="EV704" s="144"/>
    </row>
    <row r="705" spans="1:152" ht="15" hidden="1" customHeight="1" x14ac:dyDescent="0.25">
      <c r="A705" s="27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38"/>
      <c r="S705" s="9" t="e">
        <v>#REF!</v>
      </c>
      <c r="T705" s="9" t="e">
        <v>#REF!</v>
      </c>
      <c r="U705" s="9" t="e">
        <v>#REF!</v>
      </c>
      <c r="V705" t="e">
        <v>#REF!</v>
      </c>
      <c r="W705" t="e">
        <v>#REF!</v>
      </c>
      <c r="X705" t="e">
        <v>#REF!</v>
      </c>
    </row>
    <row r="706" spans="1:152" ht="15" hidden="1" customHeight="1" x14ac:dyDescent="0.25">
      <c r="A706" s="27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38"/>
      <c r="S706" s="9" t="e">
        <v>#REF!</v>
      </c>
      <c r="T706" s="9" t="e">
        <v>#REF!</v>
      </c>
      <c r="U706" s="9" t="e">
        <v>#REF!</v>
      </c>
      <c r="V706" t="e">
        <v>#REF!</v>
      </c>
      <c r="W706" t="e">
        <v>#REF!</v>
      </c>
      <c r="X706" t="e">
        <v>#REF!</v>
      </c>
    </row>
    <row r="707" spans="1:152" ht="15" hidden="1" customHeight="1" x14ac:dyDescent="0.25">
      <c r="A707" s="27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38"/>
      <c r="S707" s="9" t="e">
        <v>#REF!</v>
      </c>
      <c r="T707" s="9" t="e">
        <v>#REF!</v>
      </c>
      <c r="U707" s="9" t="e">
        <v>#REF!</v>
      </c>
      <c r="V707" t="e">
        <v>#REF!</v>
      </c>
      <c r="W707" t="e">
        <v>#REF!</v>
      </c>
      <c r="X707" t="e">
        <v>#REF!</v>
      </c>
    </row>
    <row r="708" spans="1:152" s="175" customFormat="1" ht="15" hidden="1" customHeight="1" x14ac:dyDescent="0.25">
      <c r="A708" s="169">
        <v>8101</v>
      </c>
      <c r="B708" s="170" t="s">
        <v>97</v>
      </c>
      <c r="C708" s="170">
        <v>62</v>
      </c>
      <c r="D708" s="171">
        <v>0</v>
      </c>
      <c r="E708" s="171">
        <v>0</v>
      </c>
      <c r="F708" s="171">
        <v>0</v>
      </c>
      <c r="G708" s="171" t="e">
        <v>#DIV/0!</v>
      </c>
      <c r="H708" s="171">
        <v>0</v>
      </c>
      <c r="I708" s="171">
        <v>0</v>
      </c>
      <c r="J708" s="171">
        <v>0</v>
      </c>
      <c r="K708" s="171">
        <v>0</v>
      </c>
      <c r="L708" s="171" t="e">
        <v>#DIV/0!</v>
      </c>
      <c r="M708" s="171">
        <v>0</v>
      </c>
      <c r="N708" s="171">
        <v>0</v>
      </c>
      <c r="O708" s="171">
        <v>0</v>
      </c>
      <c r="P708" s="172"/>
      <c r="Q708" s="173"/>
      <c r="R708" s="174"/>
      <c r="S708" s="9" t="e">
        <v>#REF!</v>
      </c>
      <c r="T708" s="9" t="e">
        <v>#REF!</v>
      </c>
      <c r="U708" s="9" t="e">
        <v>#REF!</v>
      </c>
      <c r="V708" t="e">
        <v>#REF!</v>
      </c>
      <c r="W708" t="e">
        <v>#REF!</v>
      </c>
      <c r="X708" t="e">
        <v>#REF!</v>
      </c>
      <c r="Y708" s="173"/>
      <c r="Z708" s="173"/>
      <c r="AA708" s="173"/>
      <c r="AB708" s="173"/>
      <c r="AC708" s="173"/>
      <c r="AD708" s="173"/>
      <c r="AE708" s="173"/>
      <c r="AF708" s="173"/>
      <c r="AG708" s="173"/>
      <c r="AH708" s="173"/>
      <c r="AI708" s="173"/>
      <c r="AJ708" s="173"/>
      <c r="AK708" s="173"/>
      <c r="AL708" s="173"/>
      <c r="AM708" s="173"/>
      <c r="AN708" s="173"/>
      <c r="AO708" s="173"/>
      <c r="AP708" s="173"/>
      <c r="AQ708" s="173"/>
      <c r="AR708" s="173"/>
      <c r="AS708" s="173"/>
      <c r="AT708" s="173"/>
      <c r="AU708" s="173"/>
      <c r="AV708" s="173"/>
      <c r="AW708" s="173"/>
      <c r="AX708" s="173"/>
      <c r="AY708" s="173"/>
      <c r="AZ708" s="173"/>
      <c r="BA708" s="173"/>
      <c r="BB708" s="173"/>
      <c r="BC708" s="173"/>
    </row>
    <row r="709" spans="1:152" ht="15" hidden="1" customHeight="1" x14ac:dyDescent="0.25">
      <c r="A709" s="27"/>
      <c r="B709" s="4" t="s">
        <v>90</v>
      </c>
      <c r="C709" s="4"/>
      <c r="D709" s="10">
        <v>0</v>
      </c>
      <c r="E709" s="10">
        <v>0</v>
      </c>
      <c r="F709" s="10">
        <v>0</v>
      </c>
      <c r="G709" s="10" t="e">
        <v>#DIV/0!</v>
      </c>
      <c r="H709" s="10">
        <v>0</v>
      </c>
      <c r="I709" s="10">
        <v>0</v>
      </c>
      <c r="J709" s="10">
        <v>0</v>
      </c>
      <c r="K709" s="10">
        <v>0</v>
      </c>
      <c r="L709" s="10" t="e">
        <v>#DIV/0!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S709" s="10" t="e">
        <v>#REF!</v>
      </c>
      <c r="T709" s="10" t="e">
        <v>#REF!</v>
      </c>
      <c r="U709" s="10" t="e">
        <v>#REF!</v>
      </c>
      <c r="V709">
        <v>0</v>
      </c>
      <c r="W709">
        <v>0</v>
      </c>
      <c r="X709">
        <v>0</v>
      </c>
    </row>
    <row r="710" spans="1:152" ht="15" hidden="1" customHeight="1" x14ac:dyDescent="0.25">
      <c r="A710" s="27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S710" s="9" t="e">
        <v>#REF!</v>
      </c>
      <c r="T710" s="9" t="e">
        <v>#REF!</v>
      </c>
      <c r="U710" s="9" t="e">
        <v>#REF!</v>
      </c>
    </row>
    <row r="711" spans="1:152" ht="15" hidden="1" customHeight="1" x14ac:dyDescent="0.25">
      <c r="A711" s="27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S711" s="9" t="e">
        <v>#REF!</v>
      </c>
      <c r="T711" s="9" t="e">
        <v>#REF!</v>
      </c>
      <c r="U711" s="9" t="e">
        <v>#REF!</v>
      </c>
    </row>
    <row r="712" spans="1:152" ht="15" hidden="1" customHeight="1" x14ac:dyDescent="0.25">
      <c r="A712" s="27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S712" s="9" t="e">
        <v>#REF!</v>
      </c>
      <c r="T712" s="9" t="e">
        <v>#REF!</v>
      </c>
      <c r="U712" s="9" t="e">
        <v>#REF!</v>
      </c>
    </row>
    <row r="713" spans="1:152" ht="15" hidden="1" customHeight="1" x14ac:dyDescent="0.25">
      <c r="A713" s="27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S713" s="9" t="e">
        <v>#REF!</v>
      </c>
      <c r="T713" s="9" t="e">
        <v>#REF!</v>
      </c>
      <c r="U713" s="9" t="e">
        <v>#REF!</v>
      </c>
    </row>
    <row r="714" spans="1:152" ht="15" hidden="1" customHeight="1" x14ac:dyDescent="0.25">
      <c r="A714" s="27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S714" s="9" t="e">
        <v>#REF!</v>
      </c>
      <c r="T714" s="9" t="e">
        <v>#REF!</v>
      </c>
      <c r="U714" s="9" t="e">
        <v>#REF!</v>
      </c>
    </row>
    <row r="715" spans="1:152" ht="15" hidden="1" customHeight="1" x14ac:dyDescent="0.25">
      <c r="A715" s="27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S715" s="9" t="e">
        <v>#REF!</v>
      </c>
      <c r="T715" s="9" t="e">
        <v>#REF!</v>
      </c>
      <c r="U715" s="9" t="e">
        <v>#REF!</v>
      </c>
    </row>
    <row r="716" spans="1:152" s="143" customFormat="1" ht="15" hidden="1" customHeight="1" x14ac:dyDescent="0.25">
      <c r="A716" s="139"/>
      <c r="B716" s="140"/>
      <c r="C716" s="140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S716" s="9" t="e">
        <v>#REF!</v>
      </c>
      <c r="T716" s="9" t="e">
        <v>#REF!</v>
      </c>
      <c r="U716" s="9" t="e">
        <v>#REF!</v>
      </c>
      <c r="Y716" s="142"/>
      <c r="Z716" s="142"/>
      <c r="AA716" s="142"/>
      <c r="AB716" s="142"/>
      <c r="AC716" s="142"/>
      <c r="AD716" s="142"/>
      <c r="AE716" s="142"/>
      <c r="AF716" s="142"/>
      <c r="AG716" s="142"/>
      <c r="AH716" s="142"/>
      <c r="AI716" s="142"/>
      <c r="AJ716" s="142"/>
      <c r="AK716" s="142"/>
      <c r="AL716" s="142"/>
      <c r="AM716" s="142"/>
      <c r="AN716" s="142"/>
      <c r="AO716" s="142"/>
      <c r="AP716" s="142"/>
      <c r="AQ716" s="142"/>
      <c r="AR716" s="142"/>
      <c r="AS716" s="142"/>
      <c r="AT716" s="142"/>
      <c r="AU716" s="142"/>
      <c r="AV716" s="142"/>
      <c r="AW716" s="142"/>
      <c r="AX716" s="142"/>
      <c r="AY716" s="142"/>
      <c r="AZ716" s="142"/>
      <c r="BA716" s="142"/>
      <c r="BB716" s="142"/>
      <c r="BC716" s="142"/>
      <c r="BD716" s="144"/>
      <c r="BE716" s="144"/>
      <c r="BF716" s="144"/>
      <c r="BG716" s="144"/>
      <c r="BH716" s="144"/>
      <c r="BI716" s="144"/>
      <c r="BJ716" s="144"/>
      <c r="BK716" s="144"/>
      <c r="BL716" s="144"/>
      <c r="BM716" s="144"/>
      <c r="BN716" s="144"/>
      <c r="BO716" s="144"/>
      <c r="BP716" s="144"/>
      <c r="BQ716" s="144"/>
      <c r="BR716" s="144"/>
      <c r="BS716" s="144"/>
      <c r="BT716" s="144"/>
      <c r="BU716" s="144"/>
      <c r="BV716" s="144"/>
      <c r="BW716" s="144"/>
      <c r="BX716" s="144"/>
      <c r="BY716" s="144"/>
      <c r="BZ716" s="144"/>
      <c r="CA716" s="144"/>
      <c r="CB716" s="144"/>
      <c r="CC716" s="144"/>
      <c r="CD716" s="144"/>
      <c r="CE716" s="144"/>
      <c r="CF716" s="144"/>
      <c r="CG716" s="144"/>
      <c r="CH716" s="144"/>
      <c r="CI716" s="144"/>
      <c r="CJ716" s="144"/>
      <c r="CK716" s="144"/>
      <c r="CL716" s="144"/>
      <c r="CM716" s="144"/>
      <c r="CN716" s="144"/>
      <c r="CO716" s="144"/>
      <c r="CP716" s="144"/>
      <c r="CQ716" s="144"/>
      <c r="CR716" s="144"/>
      <c r="CS716" s="144"/>
      <c r="CT716" s="144"/>
      <c r="CU716" s="144"/>
      <c r="CV716" s="144"/>
      <c r="CW716" s="144"/>
      <c r="CX716" s="144"/>
      <c r="CY716" s="144"/>
      <c r="CZ716" s="144"/>
      <c r="DA716" s="144"/>
      <c r="DB716" s="144"/>
      <c r="DC716" s="144"/>
      <c r="DD716" s="144"/>
      <c r="DE716" s="144"/>
      <c r="DF716" s="144"/>
      <c r="DG716" s="144"/>
      <c r="DH716" s="144"/>
      <c r="DI716" s="144"/>
      <c r="DJ716" s="144"/>
      <c r="DK716" s="144"/>
      <c r="DL716" s="144"/>
      <c r="DM716" s="144"/>
      <c r="DN716" s="144"/>
      <c r="DO716" s="144"/>
      <c r="DP716" s="144"/>
      <c r="DQ716" s="144"/>
      <c r="DR716" s="144"/>
      <c r="DS716" s="144"/>
      <c r="DT716" s="144"/>
      <c r="DU716" s="144"/>
      <c r="DV716" s="144"/>
      <c r="DW716" s="144"/>
      <c r="DX716" s="144"/>
      <c r="DY716" s="144"/>
      <c r="DZ716" s="144"/>
      <c r="EA716" s="144"/>
      <c r="EB716" s="144"/>
      <c r="EC716" s="144"/>
      <c r="ED716" s="144"/>
      <c r="EE716" s="144"/>
      <c r="EF716" s="144"/>
      <c r="EG716" s="144"/>
      <c r="EH716" s="144"/>
      <c r="EI716" s="144"/>
      <c r="EJ716" s="144"/>
      <c r="EK716" s="144"/>
      <c r="EL716" s="144"/>
      <c r="EM716" s="144"/>
      <c r="EN716" s="144"/>
      <c r="EO716" s="144"/>
      <c r="EP716" s="144"/>
      <c r="EQ716" s="144"/>
      <c r="ER716" s="144"/>
      <c r="ES716" s="144"/>
      <c r="ET716" s="144"/>
      <c r="EU716" s="144"/>
      <c r="EV716" s="144"/>
    </row>
    <row r="717" spans="1:152" ht="15" hidden="1" customHeight="1" x14ac:dyDescent="0.25">
      <c r="A717" s="27"/>
      <c r="B717" s="4" t="s">
        <v>93</v>
      </c>
      <c r="C717" s="1"/>
      <c r="D717" s="10">
        <v>0</v>
      </c>
      <c r="E717" s="10">
        <v>0</v>
      </c>
      <c r="F717" s="10">
        <v>0</v>
      </c>
      <c r="G717" s="10" t="e">
        <v>#DIV/0!</v>
      </c>
      <c r="H717" s="10">
        <v>0</v>
      </c>
      <c r="I717" s="10">
        <v>0</v>
      </c>
      <c r="J717" s="10">
        <v>0</v>
      </c>
      <c r="K717" s="10">
        <v>0</v>
      </c>
      <c r="L717" s="10" t="e">
        <v>#DIV/0!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S717" s="10" t="e">
        <v>#REF!</v>
      </c>
      <c r="T717" s="10" t="e">
        <v>#REF!</v>
      </c>
      <c r="U717" s="10" t="e">
        <v>#REF!</v>
      </c>
      <c r="V717">
        <v>0</v>
      </c>
      <c r="W717">
        <v>0</v>
      </c>
      <c r="X717">
        <v>0</v>
      </c>
    </row>
    <row r="718" spans="1:152" ht="15" hidden="1" customHeight="1" x14ac:dyDescent="0.25">
      <c r="A718" s="27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S718" s="9" t="e">
        <v>#REF!</v>
      </c>
      <c r="T718" s="9" t="e">
        <v>#REF!</v>
      </c>
      <c r="U718" s="9" t="e">
        <v>#REF!</v>
      </c>
    </row>
    <row r="719" spans="1:152" ht="15" hidden="1" customHeight="1" x14ac:dyDescent="0.25">
      <c r="A719" s="27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S719" s="9" t="e">
        <v>#REF!</v>
      </c>
      <c r="T719" s="9" t="e">
        <v>#REF!</v>
      </c>
      <c r="U719" s="9" t="e">
        <v>#REF!</v>
      </c>
    </row>
    <row r="720" spans="1:152" ht="15" hidden="1" customHeight="1" x14ac:dyDescent="0.25">
      <c r="A720" s="27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S720" s="9" t="e">
        <v>#REF!</v>
      </c>
      <c r="T720" s="9" t="e">
        <v>#REF!</v>
      </c>
      <c r="U720" s="9" t="e">
        <v>#REF!</v>
      </c>
    </row>
    <row r="721" spans="1:24" ht="15" hidden="1" customHeight="1" x14ac:dyDescent="0.25">
      <c r="A721" s="27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S721" s="9" t="e">
        <v>#REF!</v>
      </c>
      <c r="T721" s="9" t="e">
        <v>#REF!</v>
      </c>
      <c r="U721" s="9" t="e">
        <v>#REF!</v>
      </c>
    </row>
    <row r="722" spans="1:24" ht="15" hidden="1" customHeight="1" x14ac:dyDescent="0.25">
      <c r="A722" s="27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S722" s="9" t="e">
        <v>#REF!</v>
      </c>
      <c r="T722" s="9" t="e">
        <v>#REF!</v>
      </c>
      <c r="U722" s="9" t="e">
        <v>#REF!</v>
      </c>
    </row>
    <row r="723" spans="1:24" ht="15" hidden="1" customHeight="1" x14ac:dyDescent="0.25">
      <c r="A723" s="27"/>
      <c r="B723" s="4" t="s">
        <v>95</v>
      </c>
      <c r="C723" s="1"/>
      <c r="D723" s="10">
        <v>0</v>
      </c>
      <c r="E723" s="10">
        <v>5544.3000000000011</v>
      </c>
      <c r="F723" s="10">
        <v>5544.3</v>
      </c>
      <c r="G723" s="10">
        <v>99.999999999999986</v>
      </c>
      <c r="H723" s="10">
        <v>0</v>
      </c>
      <c r="I723" s="10">
        <v>0</v>
      </c>
      <c r="J723" s="10">
        <v>1253.1800000000012</v>
      </c>
      <c r="K723" s="10">
        <v>1253.1800000000003</v>
      </c>
      <c r="L723" s="10">
        <v>99.999999999999929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S723" s="10" t="e">
        <v>#REF!</v>
      </c>
      <c r="T723" s="10" t="e">
        <v>#REF!</v>
      </c>
      <c r="U723" s="10" t="e">
        <v>#REF!</v>
      </c>
      <c r="V723" t="e">
        <v>#REF!</v>
      </c>
      <c r="W723" t="e">
        <v>#REF!</v>
      </c>
      <c r="X723" t="e">
        <v>#REF!</v>
      </c>
    </row>
    <row r="724" spans="1:24" ht="15" hidden="1" customHeight="1" x14ac:dyDescent="0.25">
      <c r="A724" s="27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38"/>
      <c r="S724" s="9" t="e">
        <v>#REF!</v>
      </c>
      <c r="T724" s="9" t="e">
        <v>#REF!</v>
      </c>
      <c r="U724" s="9" t="e">
        <v>#REF!</v>
      </c>
      <c r="V724" t="e">
        <v>#REF!</v>
      </c>
      <c r="W724" t="e">
        <v>#REF!</v>
      </c>
      <c r="X724" t="e">
        <v>#REF!</v>
      </c>
    </row>
    <row r="725" spans="1:24" ht="15" hidden="1" customHeight="1" x14ac:dyDescent="0.25">
      <c r="A725" s="27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38"/>
      <c r="S725" s="9" t="e">
        <v>#REF!</v>
      </c>
      <c r="T725" s="9" t="e">
        <v>#REF!</v>
      </c>
      <c r="U725" s="9" t="e">
        <v>#REF!</v>
      </c>
      <c r="V725" t="e">
        <v>#REF!</v>
      </c>
      <c r="W725" t="e">
        <v>#REF!</v>
      </c>
      <c r="X725" t="e">
        <v>#REF!</v>
      </c>
    </row>
    <row r="726" spans="1:24" ht="15" hidden="1" customHeight="1" x14ac:dyDescent="0.25">
      <c r="A726" s="27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38"/>
      <c r="S726" s="9" t="e">
        <v>#REF!</v>
      </c>
      <c r="T726" s="9" t="e">
        <v>#REF!</v>
      </c>
      <c r="U726" s="9" t="e">
        <v>#REF!</v>
      </c>
      <c r="V726" t="e">
        <v>#REF!</v>
      </c>
      <c r="W726" t="e">
        <v>#REF!</v>
      </c>
      <c r="X726" t="e">
        <v>#REF!</v>
      </c>
    </row>
    <row r="727" spans="1:24" ht="15" hidden="1" customHeight="1" x14ac:dyDescent="0.25">
      <c r="A727" s="27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38"/>
      <c r="S727" s="9" t="e">
        <v>#REF!</v>
      </c>
      <c r="T727" s="9" t="e">
        <v>#REF!</v>
      </c>
      <c r="U727" s="9" t="e">
        <v>#REF!</v>
      </c>
      <c r="V727" t="e">
        <v>#REF!</v>
      </c>
      <c r="W727" t="e">
        <v>#REF!</v>
      </c>
      <c r="X727" t="e">
        <v>#REF!</v>
      </c>
    </row>
    <row r="728" spans="1:24" ht="15" hidden="1" customHeight="1" x14ac:dyDescent="0.25">
      <c r="A728" s="27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38"/>
      <c r="S728" s="9" t="e">
        <v>#REF!</v>
      </c>
      <c r="T728" s="9" t="e">
        <v>#REF!</v>
      </c>
      <c r="U728" s="9" t="e">
        <v>#REF!</v>
      </c>
      <c r="V728" t="e">
        <v>#REF!</v>
      </c>
      <c r="W728" t="e">
        <v>#REF!</v>
      </c>
      <c r="X728" t="e">
        <v>#REF!</v>
      </c>
    </row>
    <row r="729" spans="1:24" ht="15" hidden="1" customHeight="1" x14ac:dyDescent="0.25">
      <c r="A729" s="27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38"/>
      <c r="S729" s="9" t="e">
        <v>#REF!</v>
      </c>
      <c r="T729" s="9" t="e">
        <v>#REF!</v>
      </c>
      <c r="U729" s="9" t="e">
        <v>#REF!</v>
      </c>
      <c r="V729" t="e">
        <v>#REF!</v>
      </c>
      <c r="W729" t="e">
        <v>#REF!</v>
      </c>
      <c r="X729" t="e">
        <v>#REF!</v>
      </c>
    </row>
    <row r="730" spans="1:24" ht="15" hidden="1" customHeight="1" x14ac:dyDescent="0.25">
      <c r="A730" s="27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38"/>
      <c r="S730" s="9" t="e">
        <v>#REF!</v>
      </c>
      <c r="T730" s="9" t="e">
        <v>#REF!</v>
      </c>
      <c r="U730" s="9" t="e">
        <v>#REF!</v>
      </c>
      <c r="V730" t="e">
        <v>#REF!</v>
      </c>
      <c r="W730" t="e">
        <v>#REF!</v>
      </c>
      <c r="X730" t="e">
        <v>#REF!</v>
      </c>
    </row>
    <row r="731" spans="1:24" ht="15" hidden="1" customHeight="1" x14ac:dyDescent="0.25">
      <c r="A731" s="27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38"/>
      <c r="S731" s="9" t="e">
        <v>#REF!</v>
      </c>
      <c r="T731" s="9" t="e">
        <v>#REF!</v>
      </c>
      <c r="U731" s="9" t="e">
        <v>#REF!</v>
      </c>
      <c r="V731" t="e">
        <v>#REF!</v>
      </c>
      <c r="W731" t="e">
        <v>#REF!</v>
      </c>
      <c r="X731" t="e">
        <v>#REF!</v>
      </c>
    </row>
    <row r="732" spans="1:24" ht="15" hidden="1" customHeight="1" x14ac:dyDescent="0.25">
      <c r="A732" s="27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38"/>
      <c r="S732" s="9" t="e">
        <v>#REF!</v>
      </c>
      <c r="T732" s="9" t="e">
        <v>#REF!</v>
      </c>
      <c r="U732" s="9" t="e">
        <v>#REF!</v>
      </c>
      <c r="V732" t="e">
        <v>#REF!</v>
      </c>
      <c r="W732" t="e">
        <v>#REF!</v>
      </c>
      <c r="X732" t="e">
        <v>#REF!</v>
      </c>
    </row>
    <row r="733" spans="1:24" ht="15" hidden="1" customHeight="1" x14ac:dyDescent="0.25">
      <c r="A733" s="27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38"/>
      <c r="S733" s="9" t="e">
        <v>#REF!</v>
      </c>
      <c r="T733" s="9" t="e">
        <v>#REF!</v>
      </c>
      <c r="U733" s="9" t="e">
        <v>#REF!</v>
      </c>
      <c r="V733" t="e">
        <v>#REF!</v>
      </c>
      <c r="W733" t="e">
        <v>#REF!</v>
      </c>
      <c r="X733" t="e">
        <v>#REF!</v>
      </c>
    </row>
    <row r="734" spans="1:24" ht="15" hidden="1" customHeight="1" x14ac:dyDescent="0.25">
      <c r="A734" s="27">
        <v>8330</v>
      </c>
      <c r="B734" s="1" t="s">
        <v>98</v>
      </c>
      <c r="C734" s="1">
        <v>95</v>
      </c>
      <c r="D734" s="2">
        <v>0</v>
      </c>
      <c r="E734" s="2">
        <v>5544.3000000000011</v>
      </c>
      <c r="F734" s="2">
        <v>5544.3</v>
      </c>
      <c r="G734" s="2">
        <v>99.999999999999986</v>
      </c>
      <c r="H734" s="2">
        <v>0</v>
      </c>
      <c r="I734" s="2">
        <v>0</v>
      </c>
      <c r="J734" s="2">
        <v>1253.1800000000012</v>
      </c>
      <c r="K734" s="2">
        <v>1253.1800000000003</v>
      </c>
      <c r="L734" s="2">
        <v>99.999999999999929</v>
      </c>
      <c r="M734" s="2">
        <v>0</v>
      </c>
      <c r="N734" s="2">
        <v>0</v>
      </c>
      <c r="O734" s="2">
        <v>0</v>
      </c>
      <c r="P734" s="138"/>
      <c r="S734" s="9" t="e">
        <v>#REF!</v>
      </c>
      <c r="T734" s="9" t="e">
        <v>#REF!</v>
      </c>
      <c r="U734" s="9" t="e">
        <v>#REF!</v>
      </c>
      <c r="V734" t="e">
        <v>#REF!</v>
      </c>
      <c r="W734" t="e">
        <v>#REF!</v>
      </c>
      <c r="X734" t="e">
        <v>#REF!</v>
      </c>
    </row>
    <row r="735" spans="1:24" ht="15" hidden="1" customHeight="1" x14ac:dyDescent="0.25">
      <c r="A735" s="27"/>
      <c r="B735" s="17" t="s">
        <v>19</v>
      </c>
      <c r="C735" s="1"/>
      <c r="D735" s="10">
        <v>0</v>
      </c>
      <c r="E735" s="10">
        <v>5544.3000000000011</v>
      </c>
      <c r="F735" s="10">
        <v>5544.3</v>
      </c>
      <c r="G735" s="10">
        <v>99.999999999999986</v>
      </c>
      <c r="H735" s="10">
        <v>0</v>
      </c>
      <c r="I735" s="10">
        <v>0</v>
      </c>
      <c r="J735" s="10">
        <v>1253.1800000000012</v>
      </c>
      <c r="K735" s="10">
        <v>1253.1800000000003</v>
      </c>
      <c r="L735" s="10">
        <v>99.999999999999929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S735" s="10" t="e">
        <v>#REF!</v>
      </c>
      <c r="T735" s="10" t="e">
        <v>#REF!</v>
      </c>
      <c r="U735" s="10" t="e">
        <v>#REF!</v>
      </c>
      <c r="V735" t="e">
        <v>#REF!</v>
      </c>
      <c r="W735" t="e">
        <v>#REF!</v>
      </c>
      <c r="X735" t="e">
        <v>#REF!</v>
      </c>
    </row>
    <row r="736" spans="1:24" ht="15" hidden="1" customHeight="1" x14ac:dyDescent="0.25">
      <c r="A736" s="28"/>
      <c r="B736" s="5" t="s">
        <v>17</v>
      </c>
      <c r="C736" s="3"/>
      <c r="D736" s="30"/>
      <c r="E736" s="30"/>
      <c r="F736" s="30"/>
      <c r="G736" s="30" t="e">
        <v>#DIV/0!</v>
      </c>
      <c r="H736" s="30"/>
      <c r="I736" s="30"/>
      <c r="J736" s="30"/>
      <c r="K736" s="30"/>
      <c r="L736" s="30" t="e">
        <v>#DIV/0!</v>
      </c>
      <c r="M736" s="30"/>
      <c r="N736" s="30"/>
      <c r="O736" s="30" t="e">
        <v>#VALUE!</v>
      </c>
      <c r="P736" s="138"/>
      <c r="S736" s="9" t="e">
        <v>#REF!</v>
      </c>
      <c r="T736" s="9" t="e">
        <v>#REF!</v>
      </c>
      <c r="U736" s="9" t="e">
        <v>#REF!</v>
      </c>
      <c r="V736" t="e">
        <v>#REF!</v>
      </c>
      <c r="W736" t="e">
        <v>#REF!</v>
      </c>
      <c r="X736" t="e">
        <v>#REF!</v>
      </c>
    </row>
    <row r="737" spans="1:152" s="6" customFormat="1" ht="15" hidden="1" customHeight="1" x14ac:dyDescent="0.25">
      <c r="A737" s="27"/>
      <c r="B737" s="4" t="s">
        <v>11</v>
      </c>
      <c r="C737" s="1"/>
      <c r="D737" s="10">
        <v>3219.56</v>
      </c>
      <c r="E737" s="10">
        <v>703197.55000000016</v>
      </c>
      <c r="F737" s="10">
        <v>349901.95999999996</v>
      </c>
      <c r="G737" s="10">
        <v>49.758700097860107</v>
      </c>
      <c r="H737" s="10">
        <v>353295.5900000002</v>
      </c>
      <c r="I737" s="10">
        <v>294853.48000000016</v>
      </c>
      <c r="J737" s="10">
        <v>61661.670000000027</v>
      </c>
      <c r="K737" s="10">
        <v>0</v>
      </c>
      <c r="L737" s="10">
        <v>0</v>
      </c>
      <c r="M737" s="10">
        <v>61661.670000000027</v>
      </c>
      <c r="N737" s="10">
        <v>356515.1500000002</v>
      </c>
      <c r="O737" s="10"/>
      <c r="P737" s="10">
        <v>0</v>
      </c>
      <c r="Q737" s="10">
        <v>0</v>
      </c>
      <c r="S737" s="10" t="e">
        <v>#REF!</v>
      </c>
      <c r="T737" s="10" t="e">
        <v>#REF!</v>
      </c>
      <c r="U737" s="10" t="e">
        <v>#REF!</v>
      </c>
      <c r="V737" s="6" t="e">
        <v>#REF!</v>
      </c>
      <c r="W737" s="6" t="e">
        <v>#REF!</v>
      </c>
      <c r="X737" s="6" t="e">
        <v>#REF!</v>
      </c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</row>
    <row r="738" spans="1:152" s="24" customFormat="1" ht="15" hidden="1" customHeight="1" x14ac:dyDescent="0.25">
      <c r="A738" s="29">
        <v>8143</v>
      </c>
      <c r="B738" s="22" t="s">
        <v>99</v>
      </c>
      <c r="C738" s="22">
        <v>44</v>
      </c>
      <c r="D738" s="23">
        <v>0</v>
      </c>
      <c r="E738" s="23">
        <v>85519.74</v>
      </c>
      <c r="F738" s="23">
        <v>53264.219999999994</v>
      </c>
      <c r="G738" s="23">
        <v>62.28295361983092</v>
      </c>
      <c r="H738" s="23">
        <v>32255.520000000011</v>
      </c>
      <c r="I738" s="23">
        <v>24191.640000000007</v>
      </c>
      <c r="J738" s="23">
        <v>8063.88</v>
      </c>
      <c r="K738" s="23">
        <v>0</v>
      </c>
      <c r="L738" s="23">
        <v>0</v>
      </c>
      <c r="M738" s="23">
        <v>8063.88</v>
      </c>
      <c r="N738" s="23">
        <v>32255.520000000008</v>
      </c>
      <c r="O738" s="23">
        <v>0</v>
      </c>
      <c r="P738" s="138"/>
      <c r="Q738" s="21"/>
      <c r="S738" s="9" t="e">
        <v>#REF!</v>
      </c>
      <c r="T738" s="9" t="e">
        <v>#REF!</v>
      </c>
      <c r="U738" s="9" t="e">
        <v>#REF!</v>
      </c>
      <c r="V738" s="24" t="e">
        <v>#REF!</v>
      </c>
      <c r="W738" s="24" t="e">
        <v>#REF!</v>
      </c>
      <c r="X738" s="24" t="e">
        <v>#REF!</v>
      </c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6"/>
      <c r="EB738" s="6"/>
      <c r="EC738" s="6"/>
      <c r="ED738" s="6"/>
      <c r="EE738" s="6"/>
      <c r="EF738" s="6"/>
      <c r="EG738" s="6"/>
      <c r="EH738" s="6"/>
      <c r="EI738" s="6"/>
      <c r="EJ738" s="6"/>
      <c r="EK738" s="6"/>
      <c r="EL738" s="6"/>
      <c r="EM738" s="6"/>
      <c r="EN738" s="6"/>
      <c r="EO738" s="6"/>
      <c r="EP738" s="6"/>
      <c r="EQ738" s="6"/>
      <c r="ER738" s="6"/>
      <c r="ES738" s="6"/>
      <c r="ET738" s="6"/>
      <c r="EU738" s="6"/>
      <c r="EV738" s="6"/>
    </row>
    <row r="739" spans="1:152" s="24" customFormat="1" ht="15" hidden="1" customHeight="1" x14ac:dyDescent="0.25">
      <c r="A739" s="176">
        <v>8152</v>
      </c>
      <c r="B739" s="177" t="s">
        <v>100</v>
      </c>
      <c r="C739" s="178"/>
      <c r="D739" s="179">
        <v>3128.47</v>
      </c>
      <c r="E739" s="179">
        <v>523049.05000000016</v>
      </c>
      <c r="F739" s="179">
        <v>259311.66999999998</v>
      </c>
      <c r="G739" s="179">
        <v>49.576931647232684</v>
      </c>
      <c r="H739" s="179">
        <v>263737.38000000018</v>
      </c>
      <c r="I739" s="179">
        <v>222833.69000000012</v>
      </c>
      <c r="J739" s="179">
        <v>44032.160000000025</v>
      </c>
      <c r="K739" s="179">
        <v>0</v>
      </c>
      <c r="L739" s="179">
        <v>0</v>
      </c>
      <c r="M739" s="179">
        <v>44032.160000000025</v>
      </c>
      <c r="N739" s="179">
        <v>266865.85000000015</v>
      </c>
      <c r="O739" s="23">
        <v>0</v>
      </c>
      <c r="P739" s="138"/>
      <c r="Q739" s="21"/>
      <c r="S739" s="9" t="e">
        <v>#REF!</v>
      </c>
      <c r="T739" s="9" t="e">
        <v>#REF!</v>
      </c>
      <c r="U739" s="9" t="e">
        <v>#REF!</v>
      </c>
      <c r="V739" s="24" t="e">
        <v>#REF!</v>
      </c>
      <c r="W739" s="24" t="e">
        <v>#REF!</v>
      </c>
      <c r="X739" s="24" t="e">
        <v>#REF!</v>
      </c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  <c r="EE739" s="6"/>
      <c r="EF739" s="6"/>
      <c r="EG739" s="6"/>
      <c r="EH739" s="6"/>
      <c r="EI739" s="6"/>
      <c r="EJ739" s="6"/>
      <c r="EK739" s="6"/>
      <c r="EL739" s="6"/>
      <c r="EM739" s="6"/>
      <c r="EN739" s="6"/>
      <c r="EO739" s="6"/>
      <c r="EP739" s="6"/>
      <c r="EQ739" s="6"/>
      <c r="ER739" s="6"/>
      <c r="ES739" s="6"/>
      <c r="ET739" s="6"/>
      <c r="EU739" s="6"/>
      <c r="EV739" s="6"/>
    </row>
    <row r="740" spans="1:152" s="24" customFormat="1" ht="15.75" hidden="1" customHeight="1" x14ac:dyDescent="0.25">
      <c r="A740" s="176">
        <v>8155</v>
      </c>
      <c r="B740" s="177" t="s">
        <v>101</v>
      </c>
      <c r="C740" s="178"/>
      <c r="D740" s="179">
        <v>91.09</v>
      </c>
      <c r="E740" s="179">
        <v>94628.760000000024</v>
      </c>
      <c r="F740" s="179">
        <v>37326.07</v>
      </c>
      <c r="G740" s="179">
        <v>39.444741746589507</v>
      </c>
      <c r="H740" s="179">
        <v>57302.690000000024</v>
      </c>
      <c r="I740" s="179">
        <v>47828.150000000016</v>
      </c>
      <c r="J740" s="179">
        <v>9565.6300000000028</v>
      </c>
      <c r="K740" s="179">
        <v>0</v>
      </c>
      <c r="L740" s="179">
        <v>0</v>
      </c>
      <c r="M740" s="179">
        <v>9565.6300000000028</v>
      </c>
      <c r="N740" s="180">
        <v>57393.780000000021</v>
      </c>
      <c r="O740" s="23">
        <v>0</v>
      </c>
      <c r="P740" s="138"/>
      <c r="Q740" s="21"/>
      <c r="S740" s="9" t="e">
        <v>#REF!</v>
      </c>
      <c r="T740" s="9" t="e">
        <v>#REF!</v>
      </c>
      <c r="U740" s="9" t="e">
        <v>#REF!</v>
      </c>
      <c r="V740" s="24" t="e">
        <v>#REF!</v>
      </c>
      <c r="W740" s="24" t="e">
        <v>#REF!</v>
      </c>
      <c r="X740" s="24" t="e">
        <v>#REF!</v>
      </c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  <c r="EE740" s="6"/>
      <c r="EF740" s="6"/>
      <c r="EG740" s="6"/>
      <c r="EH740" s="6"/>
      <c r="EI740" s="6"/>
      <c r="EJ740" s="6"/>
      <c r="EK740" s="6"/>
      <c r="EL740" s="6"/>
      <c r="EM740" s="6"/>
      <c r="EN740" s="6"/>
      <c r="EO740" s="6"/>
      <c r="EP740" s="6"/>
      <c r="EQ740" s="6"/>
      <c r="ER740" s="6"/>
      <c r="ES740" s="6"/>
      <c r="ET740" s="6"/>
      <c r="EU740" s="6"/>
      <c r="EV740" s="6"/>
    </row>
    <row r="741" spans="1:152" s="6" customFormat="1" ht="15" hidden="1" customHeight="1" x14ac:dyDescent="0.25">
      <c r="A741" s="27"/>
      <c r="B741" s="4" t="s">
        <v>3</v>
      </c>
      <c r="C741" s="1"/>
      <c r="D741" s="10">
        <v>0</v>
      </c>
      <c r="E741" s="10">
        <v>0</v>
      </c>
      <c r="F741" s="10">
        <v>0</v>
      </c>
      <c r="G741" s="10" t="e">
        <v>#DIV/0!</v>
      </c>
      <c r="H741" s="10">
        <v>0</v>
      </c>
      <c r="I741" s="10">
        <v>0</v>
      </c>
      <c r="J741" s="10">
        <v>0</v>
      </c>
      <c r="K741" s="10">
        <v>0</v>
      </c>
      <c r="L741" s="10" t="e">
        <v>#DIV/0!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S741" s="10" t="e">
        <v>#REF!</v>
      </c>
      <c r="T741" s="10" t="e">
        <v>#REF!</v>
      </c>
      <c r="U741" s="10" t="e">
        <v>#REF!</v>
      </c>
      <c r="V741" s="6">
        <v>0</v>
      </c>
      <c r="W741" s="6">
        <v>0</v>
      </c>
      <c r="X741" s="6">
        <v>0</v>
      </c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</row>
    <row r="742" spans="1:152" ht="15" hidden="1" customHeight="1" x14ac:dyDescent="0.25">
      <c r="A742" s="27"/>
      <c r="B742" s="1"/>
      <c r="C742" s="1"/>
      <c r="D742" s="2">
        <v>0</v>
      </c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S742" s="9" t="e">
        <v>#REF!</v>
      </c>
      <c r="T742" s="9" t="e">
        <v>#REF!</v>
      </c>
      <c r="U742" s="9" t="e">
        <v>#REF!</v>
      </c>
    </row>
    <row r="743" spans="1:152" s="6" customFormat="1" ht="15" hidden="1" customHeight="1" x14ac:dyDescent="0.25">
      <c r="A743" s="27"/>
      <c r="B743" s="4" t="s">
        <v>81</v>
      </c>
      <c r="C743" s="1"/>
      <c r="D743" s="10">
        <v>0</v>
      </c>
      <c r="E743" s="10">
        <v>0</v>
      </c>
      <c r="F743" s="10">
        <v>0</v>
      </c>
      <c r="G743" s="10" t="e">
        <v>#DIV/0!</v>
      </c>
      <c r="H743" s="10">
        <v>0</v>
      </c>
      <c r="I743" s="10">
        <v>0</v>
      </c>
      <c r="J743" s="10">
        <v>0</v>
      </c>
      <c r="K743" s="10">
        <v>0</v>
      </c>
      <c r="L743" s="10" t="e">
        <v>#DIV/0!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S743" s="10" t="e">
        <v>#REF!</v>
      </c>
      <c r="T743" s="10" t="e">
        <v>#REF!</v>
      </c>
      <c r="U743" s="10" t="e">
        <v>#REF!</v>
      </c>
      <c r="V743" s="6">
        <v>0</v>
      </c>
      <c r="W743" s="6">
        <v>0</v>
      </c>
      <c r="X743" s="6">
        <v>0</v>
      </c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</row>
    <row r="744" spans="1:152" ht="15" hidden="1" customHeight="1" x14ac:dyDescent="0.25">
      <c r="A744" s="27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S744" s="9" t="e">
        <v>#REF!</v>
      </c>
      <c r="T744" s="9" t="e">
        <v>#REF!</v>
      </c>
      <c r="U744" s="9" t="e">
        <v>#REF!</v>
      </c>
    </row>
    <row r="745" spans="1:152" ht="15" hidden="1" customHeight="1" x14ac:dyDescent="0.25">
      <c r="A745" s="27"/>
      <c r="B745" s="4" t="s">
        <v>102</v>
      </c>
      <c r="C745" s="1"/>
      <c r="D745" s="10">
        <v>0</v>
      </c>
      <c r="E745" s="10">
        <v>0</v>
      </c>
      <c r="F745" s="10">
        <v>0</v>
      </c>
      <c r="G745" s="10" t="e">
        <v>#DIV/0!</v>
      </c>
      <c r="H745" s="10">
        <v>0</v>
      </c>
      <c r="I745" s="10">
        <v>0</v>
      </c>
      <c r="J745" s="10">
        <v>0</v>
      </c>
      <c r="K745" s="10">
        <v>0</v>
      </c>
      <c r="L745" s="10" t="e">
        <v>#DIV/0!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S745" s="10" t="e">
        <v>#REF!</v>
      </c>
      <c r="T745" s="10" t="e">
        <v>#REF!</v>
      </c>
      <c r="U745" s="10" t="e">
        <v>#REF!</v>
      </c>
      <c r="V745">
        <v>0</v>
      </c>
      <c r="W745">
        <v>0</v>
      </c>
      <c r="X745">
        <v>0</v>
      </c>
    </row>
    <row r="746" spans="1:152" ht="15" hidden="1" customHeight="1" x14ac:dyDescent="0.25">
      <c r="A746" s="27"/>
      <c r="B746" s="1"/>
      <c r="C746" s="1"/>
      <c r="D746" s="2"/>
      <c r="E746" s="2"/>
      <c r="F746" s="2"/>
      <c r="G746" s="2" t="e">
        <v>#DIV/0!</v>
      </c>
      <c r="H746" s="2"/>
      <c r="I746" s="2"/>
      <c r="J746" s="2"/>
      <c r="K746" s="2"/>
      <c r="L746" s="2" t="e">
        <v>#DIV/0!</v>
      </c>
      <c r="M746" s="2"/>
      <c r="N746" s="2"/>
      <c r="O746" s="2"/>
      <c r="P746" s="2"/>
      <c r="Q746" s="2"/>
      <c r="S746" s="9" t="e">
        <v>#REF!</v>
      </c>
      <c r="T746" s="9" t="e">
        <v>#REF!</v>
      </c>
      <c r="U746" s="9" t="e">
        <v>#REF!</v>
      </c>
    </row>
    <row r="747" spans="1:152" ht="15" hidden="1" customHeight="1" x14ac:dyDescent="0.25">
      <c r="A747" s="27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S747" s="9" t="e">
        <v>#REF!</v>
      </c>
      <c r="T747" s="9" t="e">
        <v>#REF!</v>
      </c>
      <c r="U747" s="9" t="e">
        <v>#REF!</v>
      </c>
    </row>
    <row r="748" spans="1:152" ht="15" hidden="1" customHeight="1" x14ac:dyDescent="0.25">
      <c r="A748" s="27"/>
      <c r="B748" s="1"/>
      <c r="C748" s="1"/>
      <c r="D748" s="2"/>
      <c r="E748" s="2"/>
      <c r="F748" s="2">
        <v>0</v>
      </c>
      <c r="G748" s="2" t="e">
        <v>#DIV/0!</v>
      </c>
      <c r="H748" s="2">
        <v>0</v>
      </c>
      <c r="I748" s="2"/>
      <c r="J748" s="2"/>
      <c r="K748" s="2"/>
      <c r="L748" s="2" t="e">
        <v>#DIV/0!</v>
      </c>
      <c r="M748" s="2">
        <v>0</v>
      </c>
      <c r="N748" s="2">
        <v>0</v>
      </c>
      <c r="O748" s="2"/>
      <c r="P748" s="2"/>
      <c r="Q748" s="2"/>
      <c r="S748" s="9" t="e">
        <v>#REF!</v>
      </c>
      <c r="T748" s="9" t="e">
        <v>#REF!</v>
      </c>
      <c r="U748" s="9" t="e">
        <v>#REF!</v>
      </c>
    </row>
    <row r="749" spans="1:152" ht="15" hidden="1" customHeight="1" x14ac:dyDescent="0.25">
      <c r="A749" s="27"/>
      <c r="B749" s="1"/>
      <c r="C749" s="1"/>
      <c r="D749" s="2"/>
      <c r="E749" s="2"/>
      <c r="F749" s="2">
        <v>0</v>
      </c>
      <c r="G749" s="2" t="e">
        <v>#DIV/0!</v>
      </c>
      <c r="H749" s="2">
        <v>0</v>
      </c>
      <c r="I749" s="2"/>
      <c r="J749" s="2"/>
      <c r="K749" s="2"/>
      <c r="L749" s="2" t="e">
        <v>#DIV/0!</v>
      </c>
      <c r="M749" s="2">
        <v>0</v>
      </c>
      <c r="N749" s="2">
        <v>0</v>
      </c>
      <c r="O749" s="2"/>
      <c r="P749" s="2"/>
      <c r="Q749" s="2"/>
      <c r="S749" s="9" t="e">
        <v>#REF!</v>
      </c>
      <c r="T749" s="9" t="e">
        <v>#REF!</v>
      </c>
      <c r="U749" s="9" t="e">
        <v>#REF!</v>
      </c>
    </row>
    <row r="750" spans="1:152" ht="15" hidden="1" customHeight="1" x14ac:dyDescent="0.25">
      <c r="A750" s="27"/>
      <c r="B750" s="4" t="s">
        <v>103</v>
      </c>
      <c r="C750" s="1"/>
      <c r="D750" s="2"/>
      <c r="E750" s="2"/>
      <c r="F750" s="2">
        <v>0</v>
      </c>
      <c r="G750" s="2" t="e">
        <v>#DIV/0!</v>
      </c>
      <c r="H750" s="2">
        <v>0</v>
      </c>
      <c r="I750" s="2"/>
      <c r="J750" s="2"/>
      <c r="K750" s="2"/>
      <c r="L750" s="2" t="e">
        <v>#DIV/0!</v>
      </c>
      <c r="M750" s="2">
        <v>0</v>
      </c>
      <c r="N750" s="2">
        <v>0</v>
      </c>
      <c r="O750" s="2"/>
      <c r="P750" s="2"/>
      <c r="Q750" s="2"/>
      <c r="S750" s="9" t="e">
        <v>#REF!</v>
      </c>
      <c r="T750" s="9" t="e">
        <v>#REF!</v>
      </c>
      <c r="U750" s="9" t="e">
        <v>#REF!</v>
      </c>
    </row>
    <row r="751" spans="1:152" ht="15" hidden="1" customHeight="1" x14ac:dyDescent="0.25">
      <c r="A751" s="27">
        <v>8183</v>
      </c>
      <c r="B751" s="1" t="s">
        <v>104</v>
      </c>
      <c r="C751" s="1"/>
      <c r="D751" s="23">
        <v>0</v>
      </c>
      <c r="E751" s="23">
        <v>0</v>
      </c>
      <c r="F751" s="23">
        <v>0</v>
      </c>
      <c r="G751" s="23" t="e">
        <v>#DIV/0!</v>
      </c>
      <c r="H751" s="23">
        <v>0</v>
      </c>
      <c r="I751" s="23">
        <v>0</v>
      </c>
      <c r="J751" s="23">
        <v>0</v>
      </c>
      <c r="K751" s="23">
        <v>0</v>
      </c>
      <c r="L751" s="23" t="e">
        <v>#DIV/0!</v>
      </c>
      <c r="M751" s="23">
        <v>0</v>
      </c>
      <c r="N751" s="23">
        <v>0</v>
      </c>
      <c r="O751" s="23">
        <v>0</v>
      </c>
      <c r="P751" s="2"/>
      <c r="Q751" s="2"/>
      <c r="S751" s="9" t="e">
        <v>#REF!</v>
      </c>
      <c r="T751" s="9" t="e">
        <v>#REF!</v>
      </c>
      <c r="U751" s="9" t="e">
        <v>#REF!</v>
      </c>
    </row>
    <row r="752" spans="1:152" ht="15" hidden="1" customHeight="1" x14ac:dyDescent="0.25">
      <c r="A752" s="27"/>
      <c r="B752" s="17" t="s">
        <v>18</v>
      </c>
      <c r="C752" s="1"/>
      <c r="D752" s="10">
        <v>0</v>
      </c>
      <c r="E752" s="10">
        <v>0</v>
      </c>
      <c r="F752" s="10">
        <v>0</v>
      </c>
      <c r="G752" s="10" t="e">
        <v>#DIV/0!</v>
      </c>
      <c r="H752" s="10">
        <v>0</v>
      </c>
      <c r="I752" s="10">
        <v>0</v>
      </c>
      <c r="J752" s="10">
        <v>0</v>
      </c>
      <c r="K752" s="10">
        <v>0</v>
      </c>
      <c r="L752" s="10" t="e">
        <v>#DIV/0!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S752" s="10" t="e">
        <v>#REF!</v>
      </c>
      <c r="T752" s="10" t="e">
        <v>#REF!</v>
      </c>
      <c r="U752" s="10" t="e">
        <v>#REF!</v>
      </c>
      <c r="V752">
        <v>0</v>
      </c>
      <c r="W752">
        <v>0</v>
      </c>
      <c r="X752">
        <v>0</v>
      </c>
    </row>
    <row r="753" spans="1:152" s="31" customFormat="1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S753" s="9" t="e">
        <v>#REF!</v>
      </c>
      <c r="T753" s="9" t="e">
        <v>#REF!</v>
      </c>
      <c r="U753" s="9" t="e">
        <v>#REF!</v>
      </c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6"/>
      <c r="EB753" s="6"/>
      <c r="EC753" s="6"/>
      <c r="ED753" s="6"/>
      <c r="EE753" s="6"/>
      <c r="EF753" s="6"/>
      <c r="EG753" s="6"/>
      <c r="EH753" s="6"/>
      <c r="EI753" s="6"/>
      <c r="EJ753" s="6"/>
      <c r="EK753" s="6"/>
      <c r="EL753" s="6"/>
      <c r="EM753" s="6"/>
      <c r="EN753" s="6"/>
      <c r="EO753" s="6"/>
      <c r="EP753" s="6"/>
      <c r="EQ753" s="6"/>
      <c r="ER753" s="6"/>
      <c r="ES753" s="6"/>
      <c r="ET753" s="6"/>
      <c r="EU753" s="6"/>
      <c r="EV753" s="6"/>
    </row>
    <row r="754" spans="1:152" ht="15" hidden="1" customHeight="1" x14ac:dyDescent="0.25">
      <c r="A754" s="27"/>
      <c r="B754" s="4" t="s">
        <v>105</v>
      </c>
      <c r="C754" s="1"/>
      <c r="D754" s="10">
        <v>0</v>
      </c>
      <c r="E754" s="10">
        <v>0</v>
      </c>
      <c r="F754" s="10">
        <v>0</v>
      </c>
      <c r="G754" s="10" t="e">
        <v>#DIV/0!</v>
      </c>
      <c r="H754" s="10">
        <v>0</v>
      </c>
      <c r="I754" s="10">
        <v>0</v>
      </c>
      <c r="J754" s="10">
        <v>0</v>
      </c>
      <c r="K754" s="10">
        <v>0</v>
      </c>
      <c r="L754" s="10" t="e">
        <v>#DIV/0!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S754" s="10" t="e">
        <v>#REF!</v>
      </c>
      <c r="T754" s="10" t="e">
        <v>#REF!</v>
      </c>
      <c r="U754" s="10" t="e">
        <v>#REF!</v>
      </c>
      <c r="V754" t="e">
        <v>#REF!</v>
      </c>
      <c r="W754" t="e">
        <v>#REF!</v>
      </c>
      <c r="X754" t="e">
        <v>#REF!</v>
      </c>
    </row>
    <row r="755" spans="1:152" ht="15" hidden="1" customHeight="1" x14ac:dyDescent="0.25">
      <c r="A755" s="27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38"/>
      <c r="S755" s="9" t="e">
        <v>#REF!</v>
      </c>
      <c r="T755" s="9" t="e">
        <v>#REF!</v>
      </c>
      <c r="U755" s="9" t="e">
        <v>#REF!</v>
      </c>
      <c r="V755" t="e">
        <v>#REF!</v>
      </c>
      <c r="W755" t="e">
        <v>#REF!</v>
      </c>
      <c r="X755" t="e">
        <v>#REF!</v>
      </c>
    </row>
    <row r="756" spans="1:152" ht="15" hidden="1" customHeight="1" x14ac:dyDescent="0.25">
      <c r="A756" s="27"/>
      <c r="B756" s="17" t="s">
        <v>1</v>
      </c>
      <c r="C756" s="1"/>
      <c r="D756" s="10">
        <v>15340.82</v>
      </c>
      <c r="E756" s="10">
        <v>785680.82000000007</v>
      </c>
      <c r="F756" s="10">
        <v>785680.82</v>
      </c>
      <c r="G756" s="10">
        <v>99.999999999999986</v>
      </c>
      <c r="H756" s="10">
        <v>0</v>
      </c>
      <c r="I756" s="10">
        <v>15340.81999999998</v>
      </c>
      <c r="J756" s="10">
        <v>188371.73</v>
      </c>
      <c r="K756" s="10">
        <v>188371.72999999998</v>
      </c>
      <c r="L756" s="10">
        <v>99.999999999999986</v>
      </c>
      <c r="M756" s="10">
        <v>0</v>
      </c>
      <c r="N756" s="10">
        <v>15340.820000000007</v>
      </c>
      <c r="O756" s="10">
        <v>0</v>
      </c>
      <c r="P756" s="10">
        <v>0</v>
      </c>
      <c r="Q756" s="10">
        <v>0</v>
      </c>
      <c r="S756" s="10" t="e">
        <v>#REF!</v>
      </c>
      <c r="T756" s="10" t="e">
        <v>#REF!</v>
      </c>
      <c r="U756" s="10" t="e">
        <v>#REF!</v>
      </c>
      <c r="V756" t="e">
        <v>#REF!</v>
      </c>
      <c r="W756" t="e">
        <v>#REF!</v>
      </c>
      <c r="X756" t="e">
        <v>#REF!</v>
      </c>
    </row>
    <row r="757" spans="1:152" ht="15.75" hidden="1" customHeight="1" x14ac:dyDescent="0.25">
      <c r="A757" s="177"/>
      <c r="B757" s="177"/>
      <c r="C757" s="18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38"/>
      <c r="S757" s="9" t="e">
        <v>#REF!</v>
      </c>
      <c r="T757" s="9" t="e">
        <v>#REF!</v>
      </c>
      <c r="U757" s="9" t="e">
        <v>#REF!</v>
      </c>
      <c r="V757" t="e">
        <v>#REF!</v>
      </c>
      <c r="W757" t="e">
        <v>#REF!</v>
      </c>
      <c r="X757" t="e">
        <v>#REF!</v>
      </c>
    </row>
    <row r="758" spans="1:152" s="184" customFormat="1" x14ac:dyDescent="0.25">
      <c r="A758" s="182">
        <v>8013</v>
      </c>
      <c r="B758" s="1" t="s">
        <v>106</v>
      </c>
      <c r="C758" s="108"/>
      <c r="D758" s="2">
        <v>4633.47</v>
      </c>
      <c r="E758" s="2">
        <v>238610.3</v>
      </c>
      <c r="F758" s="2">
        <v>238610.3</v>
      </c>
      <c r="G758" s="2">
        <v>100</v>
      </c>
      <c r="H758" s="2">
        <v>0</v>
      </c>
      <c r="I758" s="2">
        <v>4633.4700000000012</v>
      </c>
      <c r="J758" s="2">
        <v>61442.529999999992</v>
      </c>
      <c r="K758" s="2">
        <v>61442.53</v>
      </c>
      <c r="L758" s="2">
        <v>100.00000000000003</v>
      </c>
      <c r="M758" s="2">
        <v>0</v>
      </c>
      <c r="N758" s="2">
        <v>4633.4700000000012</v>
      </c>
      <c r="O758" s="2">
        <v>0</v>
      </c>
      <c r="P758" s="138"/>
      <c r="Q758" s="183"/>
      <c r="S758" s="9" t="e">
        <v>#REF!</v>
      </c>
      <c r="T758" s="9" t="e">
        <v>#REF!</v>
      </c>
      <c r="U758" s="9" t="e">
        <v>#REF!</v>
      </c>
      <c r="V758" s="184" t="e">
        <v>#REF!</v>
      </c>
      <c r="W758" s="184" t="e">
        <v>#REF!</v>
      </c>
      <c r="X758" s="184" t="e">
        <v>#REF!</v>
      </c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  <c r="AO758" s="183"/>
      <c r="AP758" s="183"/>
      <c r="AQ758" s="183"/>
      <c r="AR758" s="183"/>
      <c r="AS758" s="183"/>
      <c r="AT758" s="183"/>
      <c r="AU758" s="183"/>
      <c r="AV758" s="183"/>
      <c r="AW758" s="183"/>
      <c r="AX758" s="183"/>
      <c r="AY758" s="183"/>
      <c r="AZ758" s="183"/>
      <c r="BA758" s="183"/>
      <c r="BB758" s="183"/>
      <c r="BC758" s="183"/>
      <c r="BD758" s="132"/>
      <c r="BE758" s="132"/>
      <c r="BF758" s="132"/>
      <c r="BG758" s="132"/>
      <c r="BH758" s="132"/>
      <c r="BI758" s="132"/>
      <c r="BJ758" s="132"/>
      <c r="BK758" s="132"/>
      <c r="BL758" s="132"/>
      <c r="BM758" s="132"/>
      <c r="BN758" s="132"/>
      <c r="BO758" s="132"/>
      <c r="BP758" s="132"/>
      <c r="BQ758" s="132"/>
      <c r="BR758" s="132"/>
      <c r="BS758" s="132"/>
      <c r="BT758" s="132"/>
      <c r="BU758" s="132"/>
      <c r="BV758" s="132"/>
      <c r="BW758" s="132"/>
      <c r="BX758" s="132"/>
      <c r="BY758" s="132"/>
      <c r="BZ758" s="132"/>
      <c r="CA758" s="132"/>
      <c r="CB758" s="132"/>
      <c r="CC758" s="132"/>
      <c r="CD758" s="132"/>
      <c r="CE758" s="132"/>
      <c r="CF758" s="132"/>
      <c r="CG758" s="132"/>
      <c r="CH758" s="132"/>
      <c r="CI758" s="132"/>
      <c r="CJ758" s="132"/>
      <c r="CK758" s="132"/>
      <c r="CL758" s="132"/>
      <c r="CM758" s="132"/>
      <c r="CN758" s="132"/>
      <c r="CO758" s="132"/>
      <c r="CP758" s="132"/>
      <c r="CQ758" s="132"/>
      <c r="CR758" s="132"/>
      <c r="CS758" s="132"/>
      <c r="CT758" s="132"/>
      <c r="CU758" s="132"/>
      <c r="CV758" s="132"/>
      <c r="CW758" s="132"/>
      <c r="CX758" s="132"/>
      <c r="CY758" s="132"/>
      <c r="CZ758" s="132"/>
      <c r="DA758" s="132"/>
      <c r="DB758" s="132"/>
      <c r="DC758" s="132"/>
      <c r="DD758" s="132"/>
      <c r="DE758" s="132"/>
      <c r="DF758" s="132"/>
      <c r="DG758" s="132"/>
      <c r="DH758" s="132"/>
      <c r="DI758" s="132"/>
      <c r="DJ758" s="132"/>
      <c r="DK758" s="132"/>
      <c r="DL758" s="132"/>
      <c r="DM758" s="132"/>
      <c r="DN758" s="132"/>
      <c r="DO758" s="132"/>
      <c r="DP758" s="132"/>
      <c r="DQ758" s="132"/>
      <c r="DR758" s="132"/>
      <c r="DS758" s="132"/>
      <c r="DT758" s="132"/>
      <c r="DU758" s="132"/>
      <c r="DV758" s="132"/>
      <c r="DW758" s="132"/>
      <c r="DX758" s="132"/>
      <c r="DY758" s="132"/>
      <c r="DZ758" s="132"/>
      <c r="EA758" s="132"/>
      <c r="EB758" s="132"/>
      <c r="EC758" s="132"/>
      <c r="ED758" s="132"/>
      <c r="EE758" s="132"/>
      <c r="EF758" s="132"/>
      <c r="EG758" s="132"/>
      <c r="EH758" s="132"/>
      <c r="EI758" s="132"/>
      <c r="EJ758" s="132"/>
      <c r="EK758" s="132"/>
      <c r="EL758" s="132"/>
      <c r="EM758" s="132"/>
      <c r="EN758" s="132"/>
      <c r="EO758" s="132"/>
      <c r="EP758" s="132"/>
      <c r="EQ758" s="132"/>
      <c r="ER758" s="132"/>
      <c r="ES758" s="132"/>
      <c r="ET758" s="132"/>
      <c r="EU758" s="132"/>
      <c r="EV758" s="132"/>
    </row>
    <row r="759" spans="1:152" s="184" customFormat="1" ht="15" hidden="1" customHeight="1" x14ac:dyDescent="0.25">
      <c r="A759" s="108">
        <v>8020</v>
      </c>
      <c r="B759" s="1" t="s">
        <v>107</v>
      </c>
      <c r="C759" s="108">
        <v>95</v>
      </c>
      <c r="D759" s="2">
        <v>0</v>
      </c>
      <c r="E759" s="2">
        <v>29106.11</v>
      </c>
      <c r="F759" s="2">
        <v>29106.11</v>
      </c>
      <c r="G759" s="2">
        <v>100</v>
      </c>
      <c r="H759" s="2">
        <v>0</v>
      </c>
      <c r="I759" s="2">
        <v>0</v>
      </c>
      <c r="J759" s="2">
        <v>6041.1399999999994</v>
      </c>
      <c r="K759" s="2">
        <v>6041.14</v>
      </c>
      <c r="L759" s="2">
        <v>100.00000000000003</v>
      </c>
      <c r="M759" s="2">
        <v>0</v>
      </c>
      <c r="N759" s="2">
        <v>0</v>
      </c>
      <c r="O759" s="2">
        <v>0</v>
      </c>
      <c r="P759" s="138"/>
      <c r="Q759" s="183"/>
      <c r="S759" s="9" t="e">
        <v>#REF!</v>
      </c>
      <c r="T759" s="9" t="e">
        <v>#REF!</v>
      </c>
      <c r="U759" s="9" t="e">
        <v>#REF!</v>
      </c>
      <c r="V759" s="184" t="e">
        <v>#REF!</v>
      </c>
      <c r="W759" s="184" t="e">
        <v>#REF!</v>
      </c>
      <c r="X759" s="184" t="e">
        <v>#REF!</v>
      </c>
      <c r="Y759" s="183"/>
      <c r="Z759" s="183"/>
      <c r="AA759" s="183"/>
      <c r="AB759" s="183"/>
      <c r="AC759" s="183"/>
      <c r="AD759" s="183"/>
      <c r="AE759" s="183"/>
      <c r="AF759" s="183"/>
      <c r="AG759" s="183"/>
      <c r="AH759" s="183"/>
      <c r="AI759" s="183"/>
      <c r="AJ759" s="183"/>
      <c r="AK759" s="183"/>
      <c r="AL759" s="183"/>
      <c r="AM759" s="183"/>
      <c r="AN759" s="183"/>
      <c r="AO759" s="183"/>
      <c r="AP759" s="183"/>
      <c r="AQ759" s="183"/>
      <c r="AR759" s="183"/>
      <c r="AS759" s="183"/>
      <c r="AT759" s="183"/>
      <c r="AU759" s="183"/>
      <c r="AV759" s="183"/>
      <c r="AW759" s="183"/>
      <c r="AX759" s="183"/>
      <c r="AY759" s="183"/>
      <c r="AZ759" s="183"/>
      <c r="BA759" s="183"/>
      <c r="BB759" s="183"/>
      <c r="BC759" s="183"/>
      <c r="BD759" s="132"/>
      <c r="BE759" s="132"/>
      <c r="BF759" s="132"/>
      <c r="BG759" s="132"/>
      <c r="BH759" s="132"/>
      <c r="BI759" s="132"/>
      <c r="BJ759" s="132"/>
      <c r="BK759" s="132"/>
      <c r="BL759" s="132"/>
      <c r="BM759" s="132"/>
      <c r="BN759" s="132"/>
      <c r="BO759" s="132"/>
      <c r="BP759" s="132"/>
      <c r="BQ759" s="132"/>
      <c r="BR759" s="132"/>
      <c r="BS759" s="132"/>
      <c r="BT759" s="132"/>
      <c r="BU759" s="132"/>
      <c r="BV759" s="132"/>
      <c r="BW759" s="132"/>
      <c r="BX759" s="132"/>
      <c r="BY759" s="132"/>
      <c r="BZ759" s="132"/>
      <c r="CA759" s="132"/>
      <c r="CB759" s="132"/>
      <c r="CC759" s="132"/>
      <c r="CD759" s="132"/>
      <c r="CE759" s="132"/>
      <c r="CF759" s="132"/>
      <c r="CG759" s="132"/>
      <c r="CH759" s="132"/>
      <c r="CI759" s="132"/>
      <c r="CJ759" s="132"/>
      <c r="CK759" s="132"/>
      <c r="CL759" s="132"/>
      <c r="CM759" s="132"/>
      <c r="CN759" s="132"/>
      <c r="CO759" s="132"/>
      <c r="CP759" s="132"/>
      <c r="CQ759" s="132"/>
      <c r="CR759" s="132"/>
      <c r="CS759" s="132"/>
      <c r="CT759" s="132"/>
      <c r="CU759" s="132"/>
      <c r="CV759" s="132"/>
      <c r="CW759" s="132"/>
      <c r="CX759" s="132"/>
      <c r="CY759" s="132"/>
      <c r="CZ759" s="132"/>
      <c r="DA759" s="132"/>
      <c r="DB759" s="132"/>
      <c r="DC759" s="132"/>
      <c r="DD759" s="132"/>
      <c r="DE759" s="132"/>
      <c r="DF759" s="132"/>
      <c r="DG759" s="132"/>
      <c r="DH759" s="132"/>
      <c r="DI759" s="132"/>
      <c r="DJ759" s="132"/>
      <c r="DK759" s="132"/>
      <c r="DL759" s="132"/>
      <c r="DM759" s="132"/>
      <c r="DN759" s="132"/>
      <c r="DO759" s="132"/>
      <c r="DP759" s="132"/>
      <c r="DQ759" s="132"/>
      <c r="DR759" s="132"/>
      <c r="DS759" s="132"/>
      <c r="DT759" s="132"/>
      <c r="DU759" s="132"/>
      <c r="DV759" s="132"/>
      <c r="DW759" s="132"/>
      <c r="DX759" s="132"/>
      <c r="DY759" s="132"/>
      <c r="DZ759" s="132"/>
      <c r="EA759" s="132"/>
      <c r="EB759" s="132"/>
      <c r="EC759" s="132"/>
      <c r="ED759" s="132"/>
      <c r="EE759" s="132"/>
      <c r="EF759" s="132"/>
      <c r="EG759" s="132"/>
      <c r="EH759" s="132"/>
      <c r="EI759" s="132"/>
      <c r="EJ759" s="132"/>
      <c r="EK759" s="132"/>
      <c r="EL759" s="132"/>
      <c r="EM759" s="132"/>
      <c r="EN759" s="132"/>
      <c r="EO759" s="132"/>
      <c r="EP759" s="132"/>
      <c r="EQ759" s="132"/>
      <c r="ER759" s="132"/>
      <c r="ES759" s="132"/>
      <c r="ET759" s="132"/>
      <c r="EU759" s="132"/>
      <c r="EV759" s="132"/>
    </row>
    <row r="760" spans="1:152" s="184" customFormat="1" ht="15" hidden="1" customHeight="1" x14ac:dyDescent="0.25">
      <c r="A760" s="108">
        <v>8023</v>
      </c>
      <c r="B760" s="1" t="s">
        <v>108</v>
      </c>
      <c r="C760" s="108">
        <v>95</v>
      </c>
      <c r="D760" s="2">
        <v>10707.35</v>
      </c>
      <c r="E760" s="2">
        <v>517964.41000000003</v>
      </c>
      <c r="F760" s="2">
        <v>517964.41</v>
      </c>
      <c r="G760" s="2">
        <v>99.999999999999986</v>
      </c>
      <c r="H760" s="2">
        <v>0</v>
      </c>
      <c r="I760" s="2">
        <v>10707.349999999979</v>
      </c>
      <c r="J760" s="2">
        <v>120888.06000000003</v>
      </c>
      <c r="K760" s="2">
        <v>120888.06</v>
      </c>
      <c r="L760" s="2">
        <v>99.999999999999972</v>
      </c>
      <c r="M760" s="2">
        <v>0</v>
      </c>
      <c r="N760" s="2">
        <v>10707.350000000006</v>
      </c>
      <c r="O760" s="2">
        <v>0</v>
      </c>
      <c r="P760" s="138"/>
      <c r="Q760" s="183"/>
      <c r="S760" s="9" t="e">
        <v>#REF!</v>
      </c>
      <c r="T760" s="9" t="e">
        <v>#REF!</v>
      </c>
      <c r="U760" s="9" t="e">
        <v>#REF!</v>
      </c>
      <c r="V760" s="184" t="e">
        <v>#REF!</v>
      </c>
      <c r="W760" s="184" t="e">
        <v>#REF!</v>
      </c>
      <c r="X760" s="184" t="e">
        <v>#REF!</v>
      </c>
      <c r="Y760" s="183"/>
      <c r="Z760" s="183"/>
      <c r="AA760" s="183"/>
      <c r="AB760" s="183"/>
      <c r="AC760" s="183"/>
      <c r="AD760" s="183"/>
      <c r="AE760" s="183"/>
      <c r="AF760" s="183"/>
      <c r="AG760" s="183"/>
      <c r="AH760" s="183"/>
      <c r="AI760" s="183"/>
      <c r="AJ760" s="183"/>
      <c r="AK760" s="183"/>
      <c r="AL760" s="183"/>
      <c r="AM760" s="183"/>
      <c r="AN760" s="183"/>
      <c r="AO760" s="183"/>
      <c r="AP760" s="183"/>
      <c r="AQ760" s="183"/>
      <c r="AR760" s="183"/>
      <c r="AS760" s="183"/>
      <c r="AT760" s="183"/>
      <c r="AU760" s="183"/>
      <c r="AV760" s="183"/>
      <c r="AW760" s="183"/>
      <c r="AX760" s="183"/>
      <c r="AY760" s="183"/>
      <c r="AZ760" s="183"/>
      <c r="BA760" s="183"/>
      <c r="BB760" s="183"/>
      <c r="BC760" s="183"/>
      <c r="BD760" s="132"/>
      <c r="BE760" s="132"/>
      <c r="BF760" s="132"/>
      <c r="BG760" s="132"/>
      <c r="BH760" s="132"/>
      <c r="BI760" s="132"/>
      <c r="BJ760" s="132"/>
      <c r="BK760" s="132"/>
      <c r="BL760" s="132"/>
      <c r="BM760" s="132"/>
      <c r="BN760" s="132"/>
      <c r="BO760" s="132"/>
      <c r="BP760" s="132"/>
      <c r="BQ760" s="132"/>
      <c r="BR760" s="132"/>
      <c r="BS760" s="132"/>
      <c r="BT760" s="132"/>
      <c r="BU760" s="132"/>
      <c r="BV760" s="132"/>
      <c r="BW760" s="132"/>
      <c r="BX760" s="132"/>
      <c r="BY760" s="132"/>
      <c r="BZ760" s="132"/>
      <c r="CA760" s="132"/>
      <c r="CB760" s="132"/>
      <c r="CC760" s="132"/>
      <c r="CD760" s="132"/>
      <c r="CE760" s="132"/>
      <c r="CF760" s="132"/>
      <c r="CG760" s="132"/>
      <c r="CH760" s="132"/>
      <c r="CI760" s="132"/>
      <c r="CJ760" s="132"/>
      <c r="CK760" s="132"/>
      <c r="CL760" s="132"/>
      <c r="CM760" s="132"/>
      <c r="CN760" s="132"/>
      <c r="CO760" s="132"/>
      <c r="CP760" s="132"/>
      <c r="CQ760" s="132"/>
      <c r="CR760" s="132"/>
      <c r="CS760" s="132"/>
      <c r="CT760" s="132"/>
      <c r="CU760" s="132"/>
      <c r="CV760" s="132"/>
      <c r="CW760" s="132"/>
      <c r="CX760" s="132"/>
      <c r="CY760" s="132"/>
      <c r="CZ760" s="132"/>
      <c r="DA760" s="132"/>
      <c r="DB760" s="132"/>
      <c r="DC760" s="132"/>
      <c r="DD760" s="132"/>
      <c r="DE760" s="132"/>
      <c r="DF760" s="132"/>
      <c r="DG760" s="132"/>
      <c r="DH760" s="132"/>
      <c r="DI760" s="132"/>
      <c r="DJ760" s="132"/>
      <c r="DK760" s="132"/>
      <c r="DL760" s="132"/>
      <c r="DM760" s="132"/>
      <c r="DN760" s="132"/>
      <c r="DO760" s="132"/>
      <c r="DP760" s="132"/>
      <c r="DQ760" s="132"/>
      <c r="DR760" s="132"/>
      <c r="DS760" s="132"/>
      <c r="DT760" s="132"/>
      <c r="DU760" s="132"/>
      <c r="DV760" s="132"/>
      <c r="DW760" s="132"/>
      <c r="DX760" s="132"/>
      <c r="DY760" s="132"/>
      <c r="DZ760" s="132"/>
      <c r="EA760" s="132"/>
      <c r="EB760" s="132"/>
      <c r="EC760" s="132"/>
      <c r="ED760" s="132"/>
      <c r="EE760" s="132"/>
      <c r="EF760" s="132"/>
      <c r="EG760" s="132"/>
      <c r="EH760" s="132"/>
      <c r="EI760" s="132"/>
      <c r="EJ760" s="132"/>
      <c r="EK760" s="132"/>
      <c r="EL760" s="132"/>
      <c r="EM760" s="132"/>
      <c r="EN760" s="132"/>
      <c r="EO760" s="132"/>
      <c r="EP760" s="132"/>
      <c r="EQ760" s="132"/>
      <c r="ER760" s="132"/>
      <c r="ES760" s="132"/>
      <c r="ET760" s="132"/>
      <c r="EU760" s="132"/>
      <c r="EV760" s="132"/>
    </row>
    <row r="761" spans="1:152" ht="15" hidden="1" customHeight="1" x14ac:dyDescent="0.25">
      <c r="A761" s="27"/>
      <c r="B761" s="4" t="s">
        <v>19</v>
      </c>
      <c r="C761" s="108">
        <v>95</v>
      </c>
      <c r="D761" s="2">
        <v>0</v>
      </c>
      <c r="E761" s="2">
        <v>0</v>
      </c>
      <c r="F761" s="2">
        <v>0</v>
      </c>
      <c r="G761" s="2" t="e">
        <v>#DIV/0!</v>
      </c>
      <c r="H761" s="2">
        <v>0</v>
      </c>
      <c r="I761" s="2">
        <v>0</v>
      </c>
      <c r="J761" s="2">
        <v>0</v>
      </c>
      <c r="K761" s="2">
        <v>0</v>
      </c>
      <c r="L761" s="2" t="e">
        <v>#DIV/0!</v>
      </c>
      <c r="M761" s="2">
        <v>0</v>
      </c>
      <c r="N761" s="2">
        <v>0</v>
      </c>
      <c r="O761" s="10">
        <v>0</v>
      </c>
      <c r="P761" s="10">
        <v>0</v>
      </c>
      <c r="Q761" s="10">
        <v>0</v>
      </c>
      <c r="S761" s="10" t="e">
        <v>#REF!</v>
      </c>
      <c r="T761" s="10" t="e">
        <v>#REF!</v>
      </c>
      <c r="U761" s="10" t="e">
        <v>#REF!</v>
      </c>
      <c r="V761" t="e">
        <v>#REF!</v>
      </c>
      <c r="W761" t="e">
        <v>#REF!</v>
      </c>
      <c r="X761" t="e">
        <v>#REF!</v>
      </c>
    </row>
    <row r="762" spans="1:152" ht="15" hidden="1" customHeight="1" x14ac:dyDescent="0.25">
      <c r="A762" s="27"/>
      <c r="B762" s="4" t="s">
        <v>9</v>
      </c>
      <c r="C762" s="108">
        <v>95</v>
      </c>
      <c r="D762" s="2">
        <v>0</v>
      </c>
      <c r="E762" s="2">
        <v>0</v>
      </c>
      <c r="F762" s="2">
        <v>0</v>
      </c>
      <c r="G762" s="2" t="e">
        <v>#DIV/0!</v>
      </c>
      <c r="H762" s="2">
        <v>0</v>
      </c>
      <c r="I762" s="2">
        <v>0</v>
      </c>
      <c r="J762" s="2">
        <v>0</v>
      </c>
      <c r="K762" s="2">
        <v>0</v>
      </c>
      <c r="L762" s="2" t="e">
        <v>#DIV/0!</v>
      </c>
      <c r="M762" s="2">
        <v>0</v>
      </c>
      <c r="N762" s="2">
        <v>0</v>
      </c>
      <c r="O762" s="10">
        <v>0</v>
      </c>
      <c r="P762" s="10">
        <v>0</v>
      </c>
      <c r="Q762" s="10">
        <v>0</v>
      </c>
      <c r="S762" s="10" t="e">
        <v>#REF!</v>
      </c>
      <c r="T762" s="10" t="e">
        <v>#REF!</v>
      </c>
      <c r="U762" s="10" t="e">
        <v>#REF!</v>
      </c>
      <c r="V762" t="e">
        <v>#REF!</v>
      </c>
      <c r="W762" t="e">
        <v>#REF!</v>
      </c>
      <c r="X762" t="e">
        <v>#REF!</v>
      </c>
    </row>
    <row r="763" spans="1:152" ht="15" hidden="1" customHeight="1" x14ac:dyDescent="0.25">
      <c r="C763" s="108">
        <v>95</v>
      </c>
      <c r="D763" s="2">
        <v>0</v>
      </c>
      <c r="E763" s="2">
        <v>0</v>
      </c>
      <c r="F763" s="2">
        <v>0</v>
      </c>
      <c r="G763" s="2" t="e">
        <v>#DIV/0!</v>
      </c>
      <c r="H763" s="2">
        <v>0</v>
      </c>
      <c r="I763" s="2">
        <v>0</v>
      </c>
      <c r="J763" s="2">
        <v>0</v>
      </c>
      <c r="K763" s="2">
        <v>0</v>
      </c>
      <c r="L763" s="2" t="e">
        <v>#DIV/0!</v>
      </c>
      <c r="M763" s="2">
        <v>0</v>
      </c>
      <c r="N763" s="2">
        <v>0</v>
      </c>
      <c r="P763" s="185">
        <v>0</v>
      </c>
      <c r="Q763" s="186"/>
      <c r="S763" s="9" t="e">
        <v>#REF!</v>
      </c>
      <c r="T763" s="9" t="e">
        <v>#REF!</v>
      </c>
      <c r="U763" s="9" t="e">
        <v>#REF!</v>
      </c>
      <c r="V763" t="e">
        <v>#REF!</v>
      </c>
      <c r="W763" t="e">
        <v>#REF!</v>
      </c>
      <c r="X763" t="e">
        <v>#REF!</v>
      </c>
    </row>
    <row r="764" spans="1:152" ht="15" hidden="1" customHeight="1" x14ac:dyDescent="0.25">
      <c r="C764" s="108">
        <v>95</v>
      </c>
      <c r="D764" s="2">
        <v>0</v>
      </c>
      <c r="E764" s="2">
        <v>0</v>
      </c>
      <c r="F764" s="2">
        <v>0</v>
      </c>
      <c r="G764" s="2" t="e">
        <v>#DIV/0!</v>
      </c>
      <c r="H764" s="2">
        <v>0</v>
      </c>
      <c r="I764" s="2">
        <v>0</v>
      </c>
      <c r="J764" s="2">
        <v>0</v>
      </c>
      <c r="K764" s="2">
        <v>0</v>
      </c>
      <c r="L764" s="2" t="e">
        <v>#DIV/0!</v>
      </c>
      <c r="M764" s="2">
        <v>0</v>
      </c>
      <c r="N764" s="2">
        <v>0</v>
      </c>
      <c r="P764" s="185">
        <v>0</v>
      </c>
      <c r="Q764" s="186"/>
      <c r="S764" s="9" t="e">
        <v>#REF!</v>
      </c>
      <c r="T764" s="9" t="e">
        <v>#REF!</v>
      </c>
      <c r="U764" s="9" t="e">
        <v>#REF!</v>
      </c>
      <c r="V764" t="e">
        <v>#REF!</v>
      </c>
      <c r="W764" t="e">
        <v>#REF!</v>
      </c>
      <c r="X764" t="e">
        <v>#REF!</v>
      </c>
    </row>
    <row r="765" spans="1:152" ht="15" hidden="1" customHeight="1" x14ac:dyDescent="0.25">
      <c r="B765" s="17" t="s">
        <v>109</v>
      </c>
      <c r="C765" s="108">
        <v>95</v>
      </c>
      <c r="D765" s="2">
        <v>0</v>
      </c>
      <c r="E765" s="2">
        <v>0</v>
      </c>
      <c r="F765" s="2">
        <v>0</v>
      </c>
      <c r="G765" s="2" t="e">
        <v>#DIV/0!</v>
      </c>
      <c r="H765" s="2">
        <v>0</v>
      </c>
      <c r="I765" s="2">
        <v>0</v>
      </c>
      <c r="J765" s="2">
        <v>0</v>
      </c>
      <c r="K765" s="2">
        <v>0</v>
      </c>
      <c r="L765" s="2" t="e">
        <v>#DIV/0!</v>
      </c>
      <c r="M765" s="2">
        <v>0</v>
      </c>
      <c r="N765" s="2">
        <v>0</v>
      </c>
      <c r="O765" s="187">
        <v>0</v>
      </c>
      <c r="P765" s="187">
        <v>0</v>
      </c>
      <c r="Q765" s="187">
        <v>0</v>
      </c>
      <c r="S765" s="187" t="e">
        <v>#REF!</v>
      </c>
      <c r="T765" s="187" t="e">
        <v>#REF!</v>
      </c>
      <c r="U765" s="187" t="e">
        <v>#REF!</v>
      </c>
      <c r="V765" t="e">
        <v>#REF!</v>
      </c>
      <c r="W765" t="e">
        <v>#REF!</v>
      </c>
      <c r="X765" t="e">
        <v>#REF!</v>
      </c>
    </row>
    <row r="766" spans="1:152" ht="15" hidden="1" customHeight="1" x14ac:dyDescent="0.25">
      <c r="C766" s="108">
        <v>95</v>
      </c>
      <c r="D766" s="2">
        <v>0</v>
      </c>
      <c r="E766" s="2">
        <v>0</v>
      </c>
      <c r="F766" s="2">
        <v>0</v>
      </c>
      <c r="G766" s="2" t="e">
        <v>#DIV/0!</v>
      </c>
      <c r="H766" s="2">
        <v>0</v>
      </c>
      <c r="I766" s="2">
        <v>0</v>
      </c>
      <c r="J766" s="2">
        <v>0</v>
      </c>
      <c r="K766" s="2">
        <v>0</v>
      </c>
      <c r="L766" s="2" t="e">
        <v>#DIV/0!</v>
      </c>
      <c r="M766" s="2">
        <v>0</v>
      </c>
      <c r="N766" s="2">
        <v>0</v>
      </c>
      <c r="P766" s="6"/>
      <c r="Q766" s="6"/>
      <c r="S766" s="9" t="e">
        <v>#REF!</v>
      </c>
      <c r="T766" s="9" t="e">
        <v>#REF!</v>
      </c>
      <c r="U766" s="9" t="e">
        <v>#REF!</v>
      </c>
    </row>
    <row r="767" spans="1:152" ht="15" hidden="1" customHeight="1" x14ac:dyDescent="0.25">
      <c r="B767" s="17" t="s">
        <v>110</v>
      </c>
      <c r="C767" s="108">
        <v>95</v>
      </c>
      <c r="D767" s="2">
        <v>0</v>
      </c>
      <c r="E767" s="2">
        <v>0</v>
      </c>
      <c r="F767" s="2">
        <v>0</v>
      </c>
      <c r="G767" s="2" t="e">
        <v>#DIV/0!</v>
      </c>
      <c r="H767" s="2">
        <v>0</v>
      </c>
      <c r="I767" s="2">
        <v>0</v>
      </c>
      <c r="J767" s="2">
        <v>0</v>
      </c>
      <c r="K767" s="2">
        <v>0</v>
      </c>
      <c r="L767" s="2" t="e">
        <v>#DIV/0!</v>
      </c>
      <c r="M767" s="2">
        <v>0</v>
      </c>
      <c r="N767" s="2">
        <v>0</v>
      </c>
      <c r="O767" s="187">
        <v>0</v>
      </c>
      <c r="P767" s="187">
        <v>0</v>
      </c>
      <c r="Q767" s="187">
        <v>0</v>
      </c>
      <c r="S767" s="187" t="e">
        <v>#REF!</v>
      </c>
      <c r="T767" s="187" t="e">
        <v>#REF!</v>
      </c>
      <c r="U767" s="187" t="e">
        <v>#REF!</v>
      </c>
      <c r="V767" t="e">
        <v>#REF!</v>
      </c>
      <c r="W767" t="e">
        <v>#REF!</v>
      </c>
      <c r="X767" t="e">
        <v>#REF!</v>
      </c>
    </row>
    <row r="768" spans="1:152" ht="15" hidden="1" customHeight="1" x14ac:dyDescent="0.25">
      <c r="C768" s="108">
        <v>95</v>
      </c>
      <c r="D768" s="2">
        <v>0</v>
      </c>
      <c r="E768" s="2">
        <v>0</v>
      </c>
      <c r="F768" s="2">
        <v>0</v>
      </c>
      <c r="G768" s="2" t="e">
        <v>#DIV/0!</v>
      </c>
      <c r="H768" s="2">
        <v>0</v>
      </c>
      <c r="I768" s="2">
        <v>0</v>
      </c>
      <c r="J768" s="2">
        <v>0</v>
      </c>
      <c r="K768" s="2">
        <v>0</v>
      </c>
      <c r="L768" s="2" t="e">
        <v>#DIV/0!</v>
      </c>
      <c r="M768" s="2">
        <v>0</v>
      </c>
      <c r="N768" s="2">
        <v>0</v>
      </c>
      <c r="O768" s="17"/>
      <c r="P768" s="17"/>
      <c r="Q768" s="17"/>
      <c r="S768" s="9" t="e">
        <v>#REF!</v>
      </c>
      <c r="T768" s="9" t="e">
        <v>#REF!</v>
      </c>
      <c r="U768" s="9" t="e">
        <v>#REF!</v>
      </c>
    </row>
    <row r="769" spans="2:24" ht="15" hidden="1" customHeight="1" x14ac:dyDescent="0.25">
      <c r="B769" s="17" t="s">
        <v>111</v>
      </c>
      <c r="C769" s="108">
        <v>95</v>
      </c>
      <c r="D769" s="2">
        <v>0</v>
      </c>
      <c r="E769" s="2">
        <v>0</v>
      </c>
      <c r="F769" s="2">
        <v>0</v>
      </c>
      <c r="G769" s="2" t="e">
        <v>#DIV/0!</v>
      </c>
      <c r="H769" s="2">
        <v>0</v>
      </c>
      <c r="I769" s="2">
        <v>0</v>
      </c>
      <c r="J769" s="2">
        <v>0</v>
      </c>
      <c r="K769" s="2">
        <v>0</v>
      </c>
      <c r="L769" s="2" t="e">
        <v>#DIV/0!</v>
      </c>
      <c r="M769" s="2">
        <v>0</v>
      </c>
      <c r="N769" s="2">
        <v>0</v>
      </c>
      <c r="O769" s="188">
        <v>0</v>
      </c>
      <c r="P769" s="188">
        <v>0</v>
      </c>
      <c r="Q769" s="188">
        <v>0</v>
      </c>
      <c r="S769" s="188" t="e">
        <v>#REF!</v>
      </c>
      <c r="T769" s="188" t="e">
        <v>#REF!</v>
      </c>
      <c r="U769" s="188" t="e">
        <v>#REF!</v>
      </c>
      <c r="V769" t="e">
        <v>#REF!</v>
      </c>
      <c r="W769" t="e">
        <v>#REF!</v>
      </c>
      <c r="X769" t="e">
        <v>#REF!</v>
      </c>
    </row>
    <row r="770" spans="2:24" ht="15" hidden="1" customHeight="1" x14ac:dyDescent="0.25">
      <c r="C770" s="108">
        <v>95</v>
      </c>
      <c r="D770" s="2">
        <v>0</v>
      </c>
      <c r="E770" s="2">
        <v>0</v>
      </c>
      <c r="F770" s="2">
        <v>0</v>
      </c>
      <c r="G770" s="2" t="e">
        <v>#DIV/0!</v>
      </c>
      <c r="H770" s="2">
        <v>0</v>
      </c>
      <c r="I770" s="2">
        <v>0</v>
      </c>
      <c r="J770" s="2">
        <v>0</v>
      </c>
      <c r="K770" s="2">
        <v>0</v>
      </c>
      <c r="L770" s="2" t="e">
        <v>#DIV/0!</v>
      </c>
      <c r="M770" s="2">
        <v>0</v>
      </c>
      <c r="N770" s="2">
        <v>0</v>
      </c>
      <c r="P770" s="189">
        <v>0</v>
      </c>
      <c r="Q770" s="186">
        <v>0</v>
      </c>
      <c r="S770" s="9" t="e">
        <v>#REF!</v>
      </c>
      <c r="T770" s="9" t="e">
        <v>#REF!</v>
      </c>
      <c r="U770" s="9" t="e">
        <v>#REF!</v>
      </c>
      <c r="V770" t="e">
        <v>#REF!</v>
      </c>
      <c r="W770" t="e">
        <v>#REF!</v>
      </c>
      <c r="X770" t="e">
        <v>#REF!</v>
      </c>
    </row>
    <row r="771" spans="2:24" ht="15" hidden="1" customHeight="1" x14ac:dyDescent="0.25">
      <c r="C771" s="108">
        <v>95</v>
      </c>
      <c r="D771" s="2">
        <v>0</v>
      </c>
      <c r="E771" s="2">
        <v>0</v>
      </c>
      <c r="F771" s="2">
        <v>0</v>
      </c>
      <c r="G771" s="2" t="e">
        <v>#DIV/0!</v>
      </c>
      <c r="H771" s="2">
        <v>0</v>
      </c>
      <c r="I771" s="2">
        <v>0</v>
      </c>
      <c r="J771" s="2">
        <v>0</v>
      </c>
      <c r="K771" s="2">
        <v>0</v>
      </c>
      <c r="L771" s="2" t="e">
        <v>#DIV/0!</v>
      </c>
      <c r="M771" s="2">
        <v>0</v>
      </c>
      <c r="N771" s="2">
        <v>0</v>
      </c>
      <c r="S771" s="9" t="e">
        <v>#REF!</v>
      </c>
      <c r="T771" s="9" t="e">
        <v>#REF!</v>
      </c>
      <c r="U771" s="9" t="e">
        <v>#REF!</v>
      </c>
      <c r="V771" t="e">
        <v>#REF!</v>
      </c>
      <c r="W771" t="e">
        <v>#REF!</v>
      </c>
      <c r="X771" t="e">
        <v>#REF!</v>
      </c>
    </row>
    <row r="772" spans="2:24" ht="15.75" hidden="1" customHeight="1" thickBot="1" x14ac:dyDescent="0.3">
      <c r="C772" s="108">
        <v>95</v>
      </c>
      <c r="D772" s="2">
        <v>0</v>
      </c>
      <c r="E772" s="2">
        <v>0</v>
      </c>
      <c r="F772" s="2">
        <v>0</v>
      </c>
      <c r="G772" s="2" t="e">
        <v>#DIV/0!</v>
      </c>
      <c r="H772" s="2">
        <v>0</v>
      </c>
      <c r="I772" s="2">
        <v>0</v>
      </c>
      <c r="J772" s="2">
        <v>0</v>
      </c>
      <c r="K772" s="2">
        <v>0</v>
      </c>
      <c r="L772" s="2" t="e">
        <v>#DIV/0!</v>
      </c>
      <c r="M772" s="2">
        <v>0</v>
      </c>
      <c r="N772" s="2">
        <v>0</v>
      </c>
      <c r="S772" s="9" t="e">
        <v>#REF!</v>
      </c>
      <c r="T772" s="9" t="e">
        <v>#REF!</v>
      </c>
      <c r="U772" s="9" t="e">
        <v>#REF!</v>
      </c>
      <c r="V772" t="e">
        <v>#REF!</v>
      </c>
      <c r="W772" t="e">
        <v>#REF!</v>
      </c>
      <c r="X772" t="e">
        <v>#REF!</v>
      </c>
    </row>
    <row r="773" spans="2:24" ht="15" hidden="1" customHeight="1" x14ac:dyDescent="0.25">
      <c r="B773" s="190" t="s">
        <v>112</v>
      </c>
      <c r="C773" s="108">
        <v>95</v>
      </c>
      <c r="D773" s="2">
        <v>0</v>
      </c>
      <c r="E773" s="2">
        <v>0</v>
      </c>
      <c r="F773" s="2">
        <v>0</v>
      </c>
      <c r="G773" s="2" t="e">
        <v>#DIV/0!</v>
      </c>
      <c r="H773" s="2">
        <v>0</v>
      </c>
      <c r="I773" s="2">
        <v>0</v>
      </c>
      <c r="J773" s="2">
        <v>0</v>
      </c>
      <c r="K773" s="2">
        <v>0</v>
      </c>
      <c r="L773" s="2" t="e">
        <v>#DIV/0!</v>
      </c>
      <c r="M773" s="2">
        <v>0</v>
      </c>
      <c r="N773" s="2">
        <v>0</v>
      </c>
      <c r="O773" s="191">
        <v>0</v>
      </c>
      <c r="P773" s="191">
        <v>0</v>
      </c>
      <c r="Q773" s="191">
        <v>0</v>
      </c>
      <c r="S773" s="191" t="e">
        <v>#REF!</v>
      </c>
      <c r="T773" s="191" t="e">
        <v>#REF!</v>
      </c>
      <c r="U773" s="191" t="e">
        <v>#REF!</v>
      </c>
      <c r="V773" t="e">
        <v>#REF!</v>
      </c>
      <c r="W773" t="e">
        <v>#REF!</v>
      </c>
      <c r="X773" t="e">
        <v>#REF!</v>
      </c>
    </row>
    <row r="774" spans="2:24" ht="15.75" hidden="1" customHeight="1" thickBot="1" x14ac:dyDescent="0.3">
      <c r="B774" s="192" t="s">
        <v>3</v>
      </c>
      <c r="C774" s="108">
        <v>95</v>
      </c>
      <c r="D774" s="2">
        <v>0</v>
      </c>
      <c r="E774" s="2">
        <v>0</v>
      </c>
      <c r="F774" s="2">
        <v>0</v>
      </c>
      <c r="G774" s="2" t="e">
        <v>#DIV/0!</v>
      </c>
      <c r="H774" s="2">
        <v>0</v>
      </c>
      <c r="I774" s="2">
        <v>0</v>
      </c>
      <c r="J774" s="2">
        <v>0</v>
      </c>
      <c r="K774" s="2">
        <v>0</v>
      </c>
      <c r="L774" s="2" t="e">
        <v>#DIV/0!</v>
      </c>
      <c r="M774" s="2">
        <v>0</v>
      </c>
      <c r="N774" s="2">
        <v>0</v>
      </c>
      <c r="O774" s="193">
        <v>0</v>
      </c>
      <c r="P774" s="193">
        <v>0</v>
      </c>
      <c r="Q774" s="193">
        <v>0</v>
      </c>
      <c r="S774" s="193" t="e">
        <v>#REF!</v>
      </c>
      <c r="T774" s="193" t="e">
        <v>#REF!</v>
      </c>
      <c r="U774" s="193" t="e">
        <v>#REF!</v>
      </c>
      <c r="V774" t="e">
        <v>#REF!</v>
      </c>
      <c r="W774" t="e">
        <v>#REF!</v>
      </c>
      <c r="X774" t="e">
        <v>#REF!</v>
      </c>
    </row>
    <row r="775" spans="2:24" ht="15" hidden="1" customHeight="1" x14ac:dyDescent="0.25">
      <c r="C775" s="108">
        <v>95</v>
      </c>
      <c r="D775" s="2">
        <v>0</v>
      </c>
      <c r="E775" s="2">
        <v>0</v>
      </c>
      <c r="F775" s="2">
        <v>0</v>
      </c>
      <c r="G775" s="2" t="e">
        <v>#DIV/0!</v>
      </c>
      <c r="H775" s="2">
        <v>0</v>
      </c>
      <c r="I775" s="2">
        <v>0</v>
      </c>
      <c r="J775" s="2">
        <v>0</v>
      </c>
      <c r="K775" s="2">
        <v>0</v>
      </c>
      <c r="L775" s="2" t="e">
        <v>#DIV/0!</v>
      </c>
      <c r="M775" s="2">
        <v>0</v>
      </c>
      <c r="N775" s="2">
        <v>0</v>
      </c>
      <c r="O775" s="194"/>
      <c r="P775" s="194"/>
      <c r="Q775" s="194"/>
      <c r="S775" s="9" t="e">
        <v>#REF!</v>
      </c>
      <c r="T775" s="9" t="e">
        <v>#REF!</v>
      </c>
      <c r="U775" s="9" t="e">
        <v>#REF!</v>
      </c>
    </row>
    <row r="776" spans="2:24" ht="15.75" hidden="1" customHeight="1" thickBot="1" x14ac:dyDescent="0.3">
      <c r="C776" s="108">
        <v>95</v>
      </c>
      <c r="D776" s="2">
        <v>0</v>
      </c>
      <c r="E776" s="2">
        <v>0</v>
      </c>
      <c r="F776" s="2">
        <v>0</v>
      </c>
      <c r="G776" s="2" t="e">
        <v>#DIV/0!</v>
      </c>
      <c r="H776" s="2">
        <v>0</v>
      </c>
      <c r="I776" s="2">
        <v>0</v>
      </c>
      <c r="J776" s="2">
        <v>0</v>
      </c>
      <c r="K776" s="2">
        <v>0</v>
      </c>
      <c r="L776" s="2" t="e">
        <v>#DIV/0!</v>
      </c>
      <c r="M776" s="2">
        <v>0</v>
      </c>
      <c r="N776" s="2">
        <v>0</v>
      </c>
      <c r="O776" s="194">
        <v>0</v>
      </c>
      <c r="P776" s="194">
        <v>0</v>
      </c>
      <c r="Q776" s="194">
        <v>0</v>
      </c>
      <c r="S776" s="194" t="e">
        <v>#REF!</v>
      </c>
      <c r="T776" s="194" t="e">
        <v>#REF!</v>
      </c>
      <c r="U776" s="194" t="e">
        <v>#REF!</v>
      </c>
      <c r="V776" t="e">
        <v>#REF!</v>
      </c>
      <c r="W776" t="e">
        <v>#REF!</v>
      </c>
      <c r="X776" t="e">
        <v>#REF!</v>
      </c>
    </row>
    <row r="777" spans="2:24" ht="15" hidden="1" customHeight="1" x14ac:dyDescent="0.25">
      <c r="B777" s="190" t="s">
        <v>113</v>
      </c>
      <c r="C777" s="108">
        <v>95</v>
      </c>
      <c r="D777" s="2">
        <v>0</v>
      </c>
      <c r="E777" s="2">
        <v>0</v>
      </c>
      <c r="F777" s="2">
        <v>0</v>
      </c>
      <c r="G777" s="2" t="e">
        <v>#DIV/0!</v>
      </c>
      <c r="H777" s="2">
        <v>0</v>
      </c>
      <c r="I777" s="2">
        <v>0</v>
      </c>
      <c r="J777" s="2">
        <v>0</v>
      </c>
      <c r="K777" s="2">
        <v>0</v>
      </c>
      <c r="L777" s="2" t="e">
        <v>#DIV/0!</v>
      </c>
      <c r="M777" s="2">
        <v>0</v>
      </c>
      <c r="N777" s="2">
        <v>0</v>
      </c>
      <c r="O777" s="195">
        <v>0</v>
      </c>
      <c r="P777" s="195">
        <v>0</v>
      </c>
      <c r="Q777" s="195">
        <v>0</v>
      </c>
      <c r="S777" s="195" t="e">
        <v>#REF!</v>
      </c>
      <c r="T777" s="195" t="e">
        <v>#REF!</v>
      </c>
      <c r="U777" s="195" t="e">
        <v>#REF!</v>
      </c>
      <c r="V777" t="e">
        <v>#REF!</v>
      </c>
      <c r="W777" t="e">
        <v>#REF!</v>
      </c>
      <c r="X777" t="e">
        <v>#REF!</v>
      </c>
    </row>
    <row r="778" spans="2:24" ht="15" hidden="1" customHeight="1" x14ac:dyDescent="0.25">
      <c r="B778" s="196" t="s">
        <v>114</v>
      </c>
      <c r="C778" s="108">
        <v>95</v>
      </c>
      <c r="D778" s="2">
        <v>0</v>
      </c>
      <c r="E778" s="2">
        <v>0</v>
      </c>
      <c r="F778" s="2">
        <v>0</v>
      </c>
      <c r="G778" s="2" t="e">
        <v>#DIV/0!</v>
      </c>
      <c r="H778" s="2">
        <v>0</v>
      </c>
      <c r="I778" s="2">
        <v>0</v>
      </c>
      <c r="J778" s="2">
        <v>0</v>
      </c>
      <c r="K778" s="2">
        <v>0</v>
      </c>
      <c r="L778" s="2" t="e">
        <v>#DIV/0!</v>
      </c>
      <c r="M778" s="2">
        <v>0</v>
      </c>
      <c r="N778" s="2">
        <v>0</v>
      </c>
      <c r="O778" s="197">
        <v>0</v>
      </c>
      <c r="P778" s="197">
        <v>0</v>
      </c>
      <c r="Q778" s="197">
        <v>0</v>
      </c>
      <c r="S778" s="197" t="e">
        <v>#REF!</v>
      </c>
      <c r="T778" s="197" t="e">
        <v>#REF!</v>
      </c>
      <c r="U778" s="197" t="e">
        <v>#REF!</v>
      </c>
      <c r="V778" t="e">
        <v>#REF!</v>
      </c>
      <c r="W778" t="e">
        <v>#REF!</v>
      </c>
      <c r="X778" t="e">
        <v>#REF!</v>
      </c>
    </row>
    <row r="779" spans="2:24" ht="15" hidden="1" customHeight="1" x14ac:dyDescent="0.25">
      <c r="B779" s="196" t="s">
        <v>115</v>
      </c>
      <c r="C779" s="108">
        <v>95</v>
      </c>
      <c r="D779" s="2">
        <v>0</v>
      </c>
      <c r="E779" s="2">
        <v>0</v>
      </c>
      <c r="F779" s="2">
        <v>0</v>
      </c>
      <c r="G779" s="2" t="e">
        <v>#DIV/0!</v>
      </c>
      <c r="H779" s="2">
        <v>0</v>
      </c>
      <c r="I779" s="2">
        <v>0</v>
      </c>
      <c r="J779" s="2">
        <v>0</v>
      </c>
      <c r="K779" s="2">
        <v>0</v>
      </c>
      <c r="L779" s="2" t="e">
        <v>#DIV/0!</v>
      </c>
      <c r="M779" s="2">
        <v>0</v>
      </c>
      <c r="N779" s="2">
        <v>0</v>
      </c>
      <c r="O779" s="197">
        <v>0</v>
      </c>
      <c r="P779" s="197">
        <v>0</v>
      </c>
      <c r="Q779" s="197">
        <v>0</v>
      </c>
      <c r="S779" s="197" t="e">
        <v>#REF!</v>
      </c>
      <c r="T779" s="197" t="e">
        <v>#REF!</v>
      </c>
      <c r="U779" s="197" t="e">
        <v>#REF!</v>
      </c>
      <c r="V779" t="e">
        <v>#REF!</v>
      </c>
      <c r="W779" t="e">
        <v>#REF!</v>
      </c>
      <c r="X779" t="e">
        <v>#REF!</v>
      </c>
    </row>
    <row r="780" spans="2:24" ht="15" hidden="1" customHeight="1" x14ac:dyDescent="0.25">
      <c r="B780" s="196" t="s">
        <v>116</v>
      </c>
      <c r="C780" s="108">
        <v>95</v>
      </c>
      <c r="D780" s="2">
        <v>0</v>
      </c>
      <c r="E780" s="2">
        <v>0</v>
      </c>
      <c r="F780" s="2">
        <v>0</v>
      </c>
      <c r="G780" s="2" t="e">
        <v>#DIV/0!</v>
      </c>
      <c r="H780" s="2">
        <v>0</v>
      </c>
      <c r="I780" s="2">
        <v>0</v>
      </c>
      <c r="J780" s="2">
        <v>0</v>
      </c>
      <c r="K780" s="2">
        <v>0</v>
      </c>
      <c r="L780" s="2" t="e">
        <v>#DIV/0!</v>
      </c>
      <c r="M780" s="2">
        <v>0</v>
      </c>
      <c r="N780" s="2">
        <v>0</v>
      </c>
      <c r="O780" s="197">
        <v>0</v>
      </c>
      <c r="P780" s="197">
        <v>0</v>
      </c>
      <c r="Q780" s="197">
        <v>0</v>
      </c>
      <c r="S780" s="197" t="e">
        <v>#REF!</v>
      </c>
      <c r="T780" s="197" t="e">
        <v>#REF!</v>
      </c>
      <c r="U780" s="197" t="e">
        <v>#REF!</v>
      </c>
      <c r="V780" t="e">
        <v>#REF!</v>
      </c>
      <c r="W780" t="e">
        <v>#REF!</v>
      </c>
      <c r="X780" t="e">
        <v>#REF!</v>
      </c>
    </row>
    <row r="781" spans="2:24" ht="15.75" hidden="1" customHeight="1" thickBot="1" x14ac:dyDescent="0.3">
      <c r="B781" s="198" t="s">
        <v>117</v>
      </c>
      <c r="C781" s="108">
        <v>95</v>
      </c>
      <c r="D781" s="2">
        <v>0</v>
      </c>
      <c r="E781" s="2">
        <v>0</v>
      </c>
      <c r="F781" s="2">
        <v>0</v>
      </c>
      <c r="G781" s="2" t="e">
        <v>#DIV/0!</v>
      </c>
      <c r="H781" s="2">
        <v>0</v>
      </c>
      <c r="I781" s="2">
        <v>0</v>
      </c>
      <c r="J781" s="2">
        <v>0</v>
      </c>
      <c r="K781" s="2">
        <v>0</v>
      </c>
      <c r="L781" s="2" t="e">
        <v>#DIV/0!</v>
      </c>
      <c r="M781" s="2">
        <v>0</v>
      </c>
      <c r="N781" s="2">
        <v>0</v>
      </c>
      <c r="O781" s="199">
        <v>0</v>
      </c>
      <c r="P781" s="199">
        <v>0</v>
      </c>
      <c r="Q781" s="199">
        <v>0</v>
      </c>
      <c r="S781" s="199" t="e">
        <v>#REF!</v>
      </c>
      <c r="T781" s="199" t="e">
        <v>#REF!</v>
      </c>
      <c r="U781" s="199" t="e">
        <v>#REF!</v>
      </c>
      <c r="V781" t="e">
        <v>#REF!</v>
      </c>
      <c r="W781" t="e">
        <v>#REF!</v>
      </c>
      <c r="X781" t="e">
        <v>#REF!</v>
      </c>
    </row>
    <row r="782" spans="2:24" ht="15" hidden="1" customHeight="1" x14ac:dyDescent="0.25">
      <c r="C782" s="108">
        <v>95</v>
      </c>
      <c r="D782" s="2">
        <v>0</v>
      </c>
      <c r="E782" s="2">
        <v>0</v>
      </c>
      <c r="F782" s="2">
        <v>0</v>
      </c>
      <c r="G782" s="2" t="e">
        <v>#DIV/0!</v>
      </c>
      <c r="H782" s="2">
        <v>0</v>
      </c>
      <c r="I782" s="2">
        <v>0</v>
      </c>
      <c r="J782" s="2">
        <v>0</v>
      </c>
      <c r="K782" s="2">
        <v>0</v>
      </c>
      <c r="L782" s="2" t="e">
        <v>#DIV/0!</v>
      </c>
      <c r="M782" s="2">
        <v>0</v>
      </c>
      <c r="N782" s="2">
        <v>0</v>
      </c>
      <c r="P782" s="6"/>
      <c r="Q782" s="6"/>
      <c r="S782" s="9" t="e">
        <v>#REF!</v>
      </c>
      <c r="T782" s="9" t="e">
        <v>#REF!</v>
      </c>
      <c r="U782" s="9" t="e">
        <v>#REF!</v>
      </c>
    </row>
    <row r="783" spans="2:24" ht="15.75" hidden="1" customHeight="1" thickBot="1" x14ac:dyDescent="0.3">
      <c r="C783" s="108">
        <v>95</v>
      </c>
      <c r="D783" s="2">
        <v>0</v>
      </c>
      <c r="E783" s="2">
        <v>0</v>
      </c>
      <c r="F783" s="2">
        <v>0</v>
      </c>
      <c r="G783" s="2" t="e">
        <v>#DIV/0!</v>
      </c>
      <c r="H783" s="2">
        <v>0</v>
      </c>
      <c r="I783" s="2">
        <v>0</v>
      </c>
      <c r="J783" s="2">
        <v>0</v>
      </c>
      <c r="K783" s="2">
        <v>0</v>
      </c>
      <c r="L783" s="2" t="e">
        <v>#DIV/0!</v>
      </c>
      <c r="M783" s="2">
        <v>0</v>
      </c>
      <c r="N783" s="2">
        <v>0</v>
      </c>
      <c r="P783" s="6"/>
      <c r="Q783" s="6"/>
      <c r="S783" s="9" t="e">
        <v>#REF!</v>
      </c>
      <c r="T783" s="9" t="e">
        <v>#REF!</v>
      </c>
      <c r="U783" s="9" t="e">
        <v>#REF!</v>
      </c>
    </row>
    <row r="784" spans="2:24" ht="15.75" hidden="1" customHeight="1" thickBot="1" x14ac:dyDescent="0.3">
      <c r="B784" s="200" t="s">
        <v>118</v>
      </c>
      <c r="C784" s="108">
        <v>95</v>
      </c>
      <c r="D784" s="2">
        <v>0</v>
      </c>
      <c r="E784" s="2">
        <v>0</v>
      </c>
      <c r="F784" s="2">
        <v>0</v>
      </c>
      <c r="G784" s="2" t="e">
        <v>#DIV/0!</v>
      </c>
      <c r="H784" s="2">
        <v>0</v>
      </c>
      <c r="I784" s="2">
        <v>0</v>
      </c>
      <c r="J784" s="2">
        <v>0</v>
      </c>
      <c r="K784" s="2">
        <v>0</v>
      </c>
      <c r="L784" s="2" t="e">
        <v>#DIV/0!</v>
      </c>
      <c r="M784" s="2">
        <v>0</v>
      </c>
      <c r="N784" s="2">
        <v>0</v>
      </c>
      <c r="O784" s="201">
        <v>0</v>
      </c>
      <c r="P784" s="201">
        <v>0</v>
      </c>
      <c r="Q784" s="201">
        <v>0</v>
      </c>
      <c r="S784" s="201" t="e">
        <v>#REF!</v>
      </c>
      <c r="T784" s="201" t="e">
        <v>#REF!</v>
      </c>
      <c r="U784" s="201" t="e">
        <v>#REF!</v>
      </c>
      <c r="V784" t="e">
        <v>#REF!</v>
      </c>
      <c r="W784" t="e">
        <v>#REF!</v>
      </c>
      <c r="X784" t="e">
        <v>#REF!</v>
      </c>
    </row>
    <row r="785" spans="1:152" ht="15" hidden="1" customHeight="1" x14ac:dyDescent="0.25">
      <c r="C785" s="108">
        <v>95</v>
      </c>
      <c r="D785" s="2">
        <v>0</v>
      </c>
      <c r="E785" s="2">
        <v>0</v>
      </c>
      <c r="F785" s="2">
        <v>0</v>
      </c>
      <c r="G785" s="2" t="e">
        <v>#DIV/0!</v>
      </c>
      <c r="H785" s="2">
        <v>0</v>
      </c>
      <c r="I785" s="2">
        <v>0</v>
      </c>
      <c r="J785" s="2">
        <v>0</v>
      </c>
      <c r="K785" s="2">
        <v>0</v>
      </c>
      <c r="L785" s="2" t="e">
        <v>#DIV/0!</v>
      </c>
      <c r="M785" s="2">
        <v>0</v>
      </c>
      <c r="N785" s="2">
        <v>0</v>
      </c>
      <c r="V785" t="e">
        <v>#REF!</v>
      </c>
      <c r="W785" t="e">
        <v>#REF!</v>
      </c>
      <c r="X785" t="e">
        <v>#REF!</v>
      </c>
    </row>
    <row r="786" spans="1:152" ht="15" hidden="1" customHeight="1" x14ac:dyDescent="0.25">
      <c r="C786" s="108">
        <v>95</v>
      </c>
      <c r="D786" s="2">
        <v>0</v>
      </c>
      <c r="E786" s="2">
        <v>0</v>
      </c>
      <c r="F786" s="2">
        <v>0</v>
      </c>
      <c r="G786" s="2" t="e">
        <v>#DIV/0!</v>
      </c>
      <c r="H786" s="2">
        <v>0</v>
      </c>
      <c r="I786" s="2">
        <v>0</v>
      </c>
      <c r="J786" s="2">
        <v>0</v>
      </c>
      <c r="K786" s="2">
        <v>0</v>
      </c>
      <c r="L786" s="2" t="e">
        <v>#DIV/0!</v>
      </c>
      <c r="M786" s="2">
        <v>0</v>
      </c>
      <c r="N786" s="2">
        <v>0</v>
      </c>
      <c r="V786" t="e">
        <v>#REF!</v>
      </c>
      <c r="W786" t="e">
        <v>#REF!</v>
      </c>
      <c r="X786" t="e">
        <v>#REF!</v>
      </c>
    </row>
    <row r="787" spans="1:152" s="205" customFormat="1" ht="15" hidden="1" customHeight="1" x14ac:dyDescent="0.25">
      <c r="A787" s="202"/>
      <c r="B787" s="203"/>
      <c r="C787" s="108">
        <v>95</v>
      </c>
      <c r="D787" s="2">
        <v>0</v>
      </c>
      <c r="E787" s="2">
        <v>0</v>
      </c>
      <c r="F787" s="2">
        <v>0</v>
      </c>
      <c r="G787" s="2" t="e">
        <v>#DIV/0!</v>
      </c>
      <c r="H787" s="2">
        <v>0</v>
      </c>
      <c r="I787" s="2">
        <v>0</v>
      </c>
      <c r="J787" s="2">
        <v>0</v>
      </c>
      <c r="K787" s="2">
        <v>0</v>
      </c>
      <c r="L787" s="2" t="e">
        <v>#DIV/0!</v>
      </c>
      <c r="M787" s="2">
        <v>0</v>
      </c>
      <c r="N787" s="2">
        <v>0</v>
      </c>
      <c r="O787" s="204"/>
      <c r="P787" s="21"/>
      <c r="Q787" s="21"/>
      <c r="V787" s="205" t="e">
        <v>#REF!</v>
      </c>
      <c r="W787" s="205" t="e">
        <v>#REF!</v>
      </c>
      <c r="X787" s="205" t="e">
        <v>#REF!</v>
      </c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6"/>
      <c r="EB787" s="6"/>
      <c r="EC787" s="6"/>
      <c r="ED787" s="6"/>
      <c r="EE787" s="6"/>
      <c r="EF787" s="6"/>
      <c r="EG787" s="6"/>
      <c r="EH787" s="6"/>
      <c r="EI787" s="6"/>
      <c r="EJ787" s="6"/>
      <c r="EK787" s="6"/>
      <c r="EL787" s="6"/>
      <c r="EM787" s="6"/>
      <c r="EN787" s="6"/>
      <c r="EO787" s="6"/>
      <c r="EP787" s="6"/>
      <c r="EQ787" s="6"/>
      <c r="ER787" s="6"/>
      <c r="ES787" s="6"/>
      <c r="ET787" s="6"/>
      <c r="EU787" s="6"/>
      <c r="EV787" s="6"/>
    </row>
    <row r="788" spans="1:152" s="205" customFormat="1" ht="15" hidden="1" customHeight="1" x14ac:dyDescent="0.25">
      <c r="A788" s="202"/>
      <c r="B788" s="203"/>
      <c r="C788" s="108">
        <v>95</v>
      </c>
      <c r="D788" s="2">
        <v>0</v>
      </c>
      <c r="E788" s="2">
        <v>0</v>
      </c>
      <c r="F788" s="2">
        <v>0</v>
      </c>
      <c r="G788" s="2" t="e">
        <v>#DIV/0!</v>
      </c>
      <c r="H788" s="2">
        <v>0</v>
      </c>
      <c r="I788" s="2">
        <v>0</v>
      </c>
      <c r="J788" s="2">
        <v>0</v>
      </c>
      <c r="K788" s="2">
        <v>0</v>
      </c>
      <c r="L788" s="2" t="e">
        <v>#DIV/0!</v>
      </c>
      <c r="M788" s="2">
        <v>0</v>
      </c>
      <c r="N788" s="2">
        <v>0</v>
      </c>
      <c r="O788" s="204"/>
      <c r="P788" s="21"/>
      <c r="Q788" s="21"/>
      <c r="V788" s="205" t="e">
        <v>#REF!</v>
      </c>
      <c r="W788" s="205" t="e">
        <v>#REF!</v>
      </c>
      <c r="X788" s="205" t="e">
        <v>#REF!</v>
      </c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6"/>
      <c r="EB788" s="6"/>
      <c r="EC788" s="6"/>
      <c r="ED788" s="6"/>
      <c r="EE788" s="6"/>
      <c r="EF788" s="6"/>
      <c r="EG788" s="6"/>
      <c r="EH788" s="6"/>
      <c r="EI788" s="6"/>
      <c r="EJ788" s="6"/>
      <c r="EK788" s="6"/>
      <c r="EL788" s="6"/>
      <c r="EM788" s="6"/>
      <c r="EN788" s="6"/>
      <c r="EO788" s="6"/>
      <c r="EP788" s="6"/>
      <c r="EQ788" s="6"/>
      <c r="ER788" s="6"/>
      <c r="ES788" s="6"/>
      <c r="ET788" s="6"/>
      <c r="EU788" s="6"/>
      <c r="EV788" s="6"/>
    </row>
    <row r="789" spans="1:152" s="205" customFormat="1" ht="15" hidden="1" customHeight="1" x14ac:dyDescent="0.25">
      <c r="A789" s="202"/>
      <c r="B789" s="203"/>
      <c r="C789" s="108">
        <v>95</v>
      </c>
      <c r="D789" s="2">
        <v>0</v>
      </c>
      <c r="E789" s="2">
        <v>0</v>
      </c>
      <c r="F789" s="2">
        <v>0</v>
      </c>
      <c r="G789" s="2" t="e">
        <v>#DIV/0!</v>
      </c>
      <c r="H789" s="2">
        <v>0</v>
      </c>
      <c r="I789" s="2">
        <v>0</v>
      </c>
      <c r="J789" s="2">
        <v>0</v>
      </c>
      <c r="K789" s="2">
        <v>0</v>
      </c>
      <c r="L789" s="2" t="e">
        <v>#DIV/0!</v>
      </c>
      <c r="M789" s="2">
        <v>0</v>
      </c>
      <c r="N789" s="2">
        <v>0</v>
      </c>
      <c r="O789" s="204"/>
      <c r="P789" s="21"/>
      <c r="Q789" s="21"/>
      <c r="V789" s="205" t="e">
        <v>#REF!</v>
      </c>
      <c r="W789" s="205" t="e">
        <v>#REF!</v>
      </c>
      <c r="X789" s="205" t="e">
        <v>#REF!</v>
      </c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6"/>
      <c r="EB789" s="6"/>
      <c r="EC789" s="6"/>
      <c r="ED789" s="6"/>
      <c r="EE789" s="6"/>
      <c r="EF789" s="6"/>
      <c r="EG789" s="6"/>
      <c r="EH789" s="6"/>
      <c r="EI789" s="6"/>
      <c r="EJ789" s="6"/>
      <c r="EK789" s="6"/>
      <c r="EL789" s="6"/>
      <c r="EM789" s="6"/>
      <c r="EN789" s="6"/>
      <c r="EO789" s="6"/>
      <c r="EP789" s="6"/>
      <c r="EQ789" s="6"/>
      <c r="ER789" s="6"/>
      <c r="ES789" s="6"/>
      <c r="ET789" s="6"/>
      <c r="EU789" s="6"/>
      <c r="EV789" s="6"/>
    </row>
    <row r="790" spans="1:152" s="205" customFormat="1" ht="15" hidden="1" customHeight="1" x14ac:dyDescent="0.25">
      <c r="A790" s="202"/>
      <c r="B790" s="203"/>
      <c r="C790" s="108">
        <v>95</v>
      </c>
      <c r="D790" s="2">
        <v>0</v>
      </c>
      <c r="E790" s="2">
        <v>0</v>
      </c>
      <c r="F790" s="2">
        <v>0</v>
      </c>
      <c r="G790" s="2" t="e">
        <v>#DIV/0!</v>
      </c>
      <c r="H790" s="2">
        <v>0</v>
      </c>
      <c r="I790" s="2">
        <v>0</v>
      </c>
      <c r="J790" s="2">
        <v>0</v>
      </c>
      <c r="K790" s="2">
        <v>0</v>
      </c>
      <c r="L790" s="2" t="e">
        <v>#DIV/0!</v>
      </c>
      <c r="M790" s="2">
        <v>0</v>
      </c>
      <c r="N790" s="2">
        <v>0</v>
      </c>
      <c r="O790" s="204"/>
      <c r="P790" s="21"/>
      <c r="Q790" s="21"/>
      <c r="V790" s="205" t="e">
        <v>#REF!</v>
      </c>
      <c r="W790" s="205" t="e">
        <v>#REF!</v>
      </c>
      <c r="X790" s="205" t="e">
        <v>#REF!</v>
      </c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6"/>
      <c r="EB790" s="6"/>
      <c r="EC790" s="6"/>
      <c r="ED790" s="6"/>
      <c r="EE790" s="6"/>
      <c r="EF790" s="6"/>
      <c r="EG790" s="6"/>
      <c r="EH790" s="6"/>
      <c r="EI790" s="6"/>
      <c r="EJ790" s="6"/>
      <c r="EK790" s="6"/>
      <c r="EL790" s="6"/>
      <c r="EM790" s="6"/>
      <c r="EN790" s="6"/>
      <c r="EO790" s="6"/>
      <c r="EP790" s="6"/>
      <c r="EQ790" s="6"/>
      <c r="ER790" s="6"/>
      <c r="ES790" s="6"/>
      <c r="ET790" s="6"/>
      <c r="EU790" s="6"/>
      <c r="EV790" s="6"/>
    </row>
    <row r="791" spans="1:152" s="205" customFormat="1" ht="15" hidden="1" customHeight="1" x14ac:dyDescent="0.25">
      <c r="A791" s="202"/>
      <c r="B791" s="203"/>
      <c r="C791" s="108">
        <v>95</v>
      </c>
      <c r="D791" s="2">
        <v>0</v>
      </c>
      <c r="E791" s="2">
        <v>0</v>
      </c>
      <c r="F791" s="2">
        <v>0</v>
      </c>
      <c r="G791" s="2" t="e">
        <v>#DIV/0!</v>
      </c>
      <c r="H791" s="2">
        <v>0</v>
      </c>
      <c r="I791" s="2">
        <v>0</v>
      </c>
      <c r="J791" s="2">
        <v>0</v>
      </c>
      <c r="K791" s="2">
        <v>0</v>
      </c>
      <c r="L791" s="2" t="e">
        <v>#DIV/0!</v>
      </c>
      <c r="M791" s="2">
        <v>0</v>
      </c>
      <c r="N791" s="2">
        <v>0</v>
      </c>
      <c r="O791" s="204"/>
      <c r="P791" s="21"/>
      <c r="Q791" s="21"/>
      <c r="V791" s="205" t="e">
        <v>#REF!</v>
      </c>
      <c r="W791" s="205" t="e">
        <v>#REF!</v>
      </c>
      <c r="X791" s="205" t="e">
        <v>#REF!</v>
      </c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6"/>
      <c r="EB791" s="6"/>
      <c r="EC791" s="6"/>
      <c r="ED791" s="6"/>
      <c r="EE791" s="6"/>
      <c r="EF791" s="6"/>
      <c r="EG791" s="6"/>
      <c r="EH791" s="6"/>
      <c r="EI791" s="6"/>
      <c r="EJ791" s="6"/>
      <c r="EK791" s="6"/>
      <c r="EL791" s="6"/>
      <c r="EM791" s="6"/>
      <c r="EN791" s="6"/>
      <c r="EO791" s="6"/>
      <c r="EP791" s="6"/>
      <c r="EQ791" s="6"/>
      <c r="ER791" s="6"/>
      <c r="ES791" s="6"/>
      <c r="ET791" s="6"/>
      <c r="EU791" s="6"/>
      <c r="EV791" s="6"/>
    </row>
    <row r="792" spans="1:152" ht="15" hidden="1" customHeight="1" x14ac:dyDescent="0.25">
      <c r="C792" s="108">
        <v>95</v>
      </c>
      <c r="D792" s="2">
        <v>0</v>
      </c>
      <c r="E792" s="2">
        <v>0</v>
      </c>
      <c r="F792" s="2">
        <v>0</v>
      </c>
      <c r="G792" s="2" t="e">
        <v>#DIV/0!</v>
      </c>
      <c r="H792" s="2">
        <v>0</v>
      </c>
      <c r="I792" s="2">
        <v>0</v>
      </c>
      <c r="J792" s="2">
        <v>0</v>
      </c>
      <c r="K792" s="2">
        <v>0</v>
      </c>
      <c r="L792" s="2" t="e">
        <v>#DIV/0!</v>
      </c>
      <c r="M792" s="2">
        <v>0</v>
      </c>
      <c r="N792" s="2">
        <v>0</v>
      </c>
      <c r="V792" t="e">
        <v>#REF!</v>
      </c>
      <c r="W792" t="e">
        <v>#REF!</v>
      </c>
      <c r="X792" t="e">
        <v>#REF!</v>
      </c>
    </row>
    <row r="793" spans="1:152" ht="15" hidden="1" customHeight="1" x14ac:dyDescent="0.25">
      <c r="C793" s="108">
        <v>95</v>
      </c>
      <c r="D793" s="2">
        <v>0</v>
      </c>
      <c r="E793" s="2">
        <v>0</v>
      </c>
      <c r="F793" s="2">
        <v>0</v>
      </c>
      <c r="G793" s="2" t="e">
        <v>#DIV/0!</v>
      </c>
      <c r="H793" s="2">
        <v>0</v>
      </c>
      <c r="I793" s="2">
        <v>0</v>
      </c>
      <c r="J793" s="2">
        <v>0</v>
      </c>
      <c r="K793" s="2">
        <v>0</v>
      </c>
      <c r="L793" s="2" t="e">
        <v>#DIV/0!</v>
      </c>
      <c r="M793" s="2">
        <v>0</v>
      </c>
      <c r="N793" s="2">
        <v>0</v>
      </c>
      <c r="V793" t="e">
        <v>#REF!</v>
      </c>
      <c r="W793" t="e">
        <v>#REF!</v>
      </c>
      <c r="X793" t="e">
        <v>#REF!</v>
      </c>
    </row>
    <row r="794" spans="1:152" ht="15" hidden="1" customHeight="1" x14ac:dyDescent="0.25">
      <c r="B794" s="206" t="s">
        <v>119</v>
      </c>
      <c r="C794" s="108">
        <v>95</v>
      </c>
      <c r="D794" s="2">
        <v>0</v>
      </c>
      <c r="E794" s="2">
        <v>0</v>
      </c>
      <c r="F794" s="2">
        <v>0</v>
      </c>
      <c r="G794" s="2" t="e">
        <v>#DIV/0!</v>
      </c>
      <c r="H794" s="2">
        <v>0</v>
      </c>
      <c r="I794" s="2">
        <v>0</v>
      </c>
      <c r="J794" s="2">
        <v>0</v>
      </c>
      <c r="K794" s="2">
        <v>0</v>
      </c>
      <c r="L794" s="2" t="e">
        <v>#DIV/0!</v>
      </c>
      <c r="M794" s="2">
        <v>0</v>
      </c>
      <c r="N794" s="2">
        <v>0</v>
      </c>
      <c r="O794" s="207">
        <v>0</v>
      </c>
      <c r="P794" s="207">
        <v>0</v>
      </c>
      <c r="Q794" s="207">
        <v>0</v>
      </c>
      <c r="S794" s="207" t="e">
        <v>#REF!</v>
      </c>
      <c r="T794" s="207" t="e">
        <v>#REF!</v>
      </c>
      <c r="U794" s="207" t="e">
        <v>#REF!</v>
      </c>
      <c r="V794" t="e">
        <v>#REF!</v>
      </c>
      <c r="W794" t="e">
        <v>#REF!</v>
      </c>
      <c r="X794" t="e">
        <v>#REF!</v>
      </c>
    </row>
    <row r="795" spans="1:152" ht="15" hidden="1" customHeight="1" x14ac:dyDescent="0.25">
      <c r="B795" s="208" t="s">
        <v>120</v>
      </c>
      <c r="C795" s="108">
        <v>95</v>
      </c>
      <c r="D795" s="2">
        <v>0</v>
      </c>
      <c r="E795" s="2">
        <v>0</v>
      </c>
      <c r="F795" s="2">
        <v>0</v>
      </c>
      <c r="G795" s="2" t="e">
        <v>#DIV/0!</v>
      </c>
      <c r="H795" s="2">
        <v>0</v>
      </c>
      <c r="I795" s="2">
        <v>0</v>
      </c>
      <c r="J795" s="2">
        <v>0</v>
      </c>
      <c r="K795" s="2">
        <v>0</v>
      </c>
      <c r="L795" s="2" t="e">
        <v>#DIV/0!</v>
      </c>
      <c r="M795" s="2">
        <v>0</v>
      </c>
      <c r="N795" s="2">
        <v>0</v>
      </c>
      <c r="O795" s="209">
        <v>0</v>
      </c>
      <c r="P795" s="209">
        <v>0</v>
      </c>
      <c r="Q795" s="209">
        <v>0</v>
      </c>
      <c r="S795" s="209" t="e">
        <v>#REF!</v>
      </c>
      <c r="T795" s="209" t="e">
        <v>#REF!</v>
      </c>
      <c r="U795" s="209" t="e">
        <v>#REF!</v>
      </c>
      <c r="V795" t="e">
        <v>#REF!</v>
      </c>
      <c r="W795" t="e">
        <v>#REF!</v>
      </c>
      <c r="X795" t="e">
        <v>#REF!</v>
      </c>
    </row>
    <row r="796" spans="1:152" ht="15" hidden="1" customHeight="1" x14ac:dyDescent="0.25">
      <c r="B796" s="208" t="s">
        <v>121</v>
      </c>
      <c r="C796" s="108">
        <v>95</v>
      </c>
      <c r="D796" s="2">
        <v>0</v>
      </c>
      <c r="E796" s="2">
        <v>0</v>
      </c>
      <c r="F796" s="2">
        <v>0</v>
      </c>
      <c r="G796" s="2" t="e">
        <v>#DIV/0!</v>
      </c>
      <c r="H796" s="2">
        <v>0</v>
      </c>
      <c r="I796" s="2">
        <v>0</v>
      </c>
      <c r="J796" s="2">
        <v>0</v>
      </c>
      <c r="K796" s="2">
        <v>0</v>
      </c>
      <c r="L796" s="2" t="e">
        <v>#DIV/0!</v>
      </c>
      <c r="M796" s="2">
        <v>0</v>
      </c>
      <c r="N796" s="2">
        <v>0</v>
      </c>
      <c r="O796" s="209">
        <v>0</v>
      </c>
      <c r="P796" s="209">
        <v>0</v>
      </c>
      <c r="Q796" s="209">
        <v>0</v>
      </c>
      <c r="S796" s="209" t="e">
        <v>#REF!</v>
      </c>
      <c r="T796" s="209" t="e">
        <v>#REF!</v>
      </c>
      <c r="U796" s="209" t="e">
        <v>#REF!</v>
      </c>
      <c r="V796" t="e">
        <v>#REF!</v>
      </c>
      <c r="W796" t="e">
        <v>#REF!</v>
      </c>
      <c r="X796" t="e">
        <v>#REF!</v>
      </c>
    </row>
    <row r="797" spans="1:152" ht="15" hidden="1" customHeight="1" x14ac:dyDescent="0.25">
      <c r="B797" s="210" t="s">
        <v>116</v>
      </c>
      <c r="C797" s="108">
        <v>95</v>
      </c>
      <c r="D797" s="2">
        <v>0</v>
      </c>
      <c r="E797" s="2">
        <v>0</v>
      </c>
      <c r="F797" s="2">
        <v>0</v>
      </c>
      <c r="G797" s="2" t="e">
        <v>#DIV/0!</v>
      </c>
      <c r="H797" s="2">
        <v>0</v>
      </c>
      <c r="I797" s="2">
        <v>0</v>
      </c>
      <c r="J797" s="2">
        <v>0</v>
      </c>
      <c r="K797" s="2">
        <v>0</v>
      </c>
      <c r="L797" s="2" t="e">
        <v>#DIV/0!</v>
      </c>
      <c r="M797" s="2">
        <v>0</v>
      </c>
      <c r="N797" s="2">
        <v>0</v>
      </c>
      <c r="O797" s="211">
        <v>0</v>
      </c>
      <c r="P797" s="211">
        <v>0</v>
      </c>
      <c r="Q797" s="211">
        <v>0</v>
      </c>
      <c r="S797" s="211" t="e">
        <v>#REF!</v>
      </c>
      <c r="T797" s="211" t="e">
        <v>#REF!</v>
      </c>
      <c r="U797" s="211" t="e">
        <v>#REF!</v>
      </c>
      <c r="V797" t="e">
        <v>#REF!</v>
      </c>
      <c r="W797" t="e">
        <v>#REF!</v>
      </c>
      <c r="X797" t="e">
        <v>#REF!</v>
      </c>
    </row>
    <row r="798" spans="1:152" ht="15" hidden="1" customHeight="1" x14ac:dyDescent="0.25">
      <c r="C798" s="108">
        <v>95</v>
      </c>
      <c r="D798" s="2">
        <v>0</v>
      </c>
      <c r="E798" s="2">
        <v>0</v>
      </c>
      <c r="F798" s="2">
        <v>0</v>
      </c>
      <c r="G798" s="2" t="e">
        <v>#DIV/0!</v>
      </c>
      <c r="H798" s="2">
        <v>0</v>
      </c>
      <c r="I798" s="2">
        <v>0</v>
      </c>
      <c r="J798" s="2">
        <v>0</v>
      </c>
      <c r="K798" s="2">
        <v>0</v>
      </c>
      <c r="L798" s="2" t="e">
        <v>#DIV/0!</v>
      </c>
      <c r="M798" s="2">
        <v>0</v>
      </c>
      <c r="N798" s="2">
        <v>0</v>
      </c>
      <c r="O798" s="194"/>
      <c r="P798" s="194"/>
      <c r="Q798" s="194"/>
    </row>
    <row r="799" spans="1:152" ht="15" hidden="1" customHeight="1" x14ac:dyDescent="0.25">
      <c r="C799" s="108">
        <v>95</v>
      </c>
      <c r="D799" s="2">
        <v>0</v>
      </c>
      <c r="E799" s="2">
        <v>0</v>
      </c>
      <c r="F799" s="2">
        <v>0</v>
      </c>
      <c r="G799" s="2" t="e">
        <v>#DIV/0!</v>
      </c>
      <c r="H799" s="2">
        <v>0</v>
      </c>
      <c r="I799" s="2">
        <v>0</v>
      </c>
      <c r="J799" s="2">
        <v>0</v>
      </c>
      <c r="K799" s="2">
        <v>0</v>
      </c>
      <c r="L799" s="2" t="e">
        <v>#DIV/0!</v>
      </c>
      <c r="M799" s="2">
        <v>0</v>
      </c>
      <c r="N799" s="2">
        <v>0</v>
      </c>
      <c r="O799" s="212">
        <v>0</v>
      </c>
      <c r="P799" s="212">
        <v>0</v>
      </c>
      <c r="Q799" s="212">
        <v>0</v>
      </c>
      <c r="S799" t="e">
        <v>#REF!</v>
      </c>
      <c r="T799" t="e">
        <v>#REF!</v>
      </c>
      <c r="U799" t="e">
        <v>#REF!</v>
      </c>
      <c r="V799" t="e">
        <v>#REF!</v>
      </c>
      <c r="W799" t="e">
        <v>#REF!</v>
      </c>
      <c r="X799" t="e">
        <v>#REF!</v>
      </c>
    </row>
    <row r="800" spans="1:152" ht="15" hidden="1" customHeight="1" x14ac:dyDescent="0.25">
      <c r="B800" s="6" t="s">
        <v>122</v>
      </c>
      <c r="C800" s="108">
        <v>95</v>
      </c>
      <c r="D800" s="2">
        <v>0</v>
      </c>
      <c r="E800" s="2">
        <v>0</v>
      </c>
      <c r="F800" s="2">
        <v>0</v>
      </c>
      <c r="G800" s="2" t="e">
        <v>#DIV/0!</v>
      </c>
      <c r="H800" s="2">
        <v>0</v>
      </c>
      <c r="I800" s="2">
        <v>0</v>
      </c>
      <c r="J800" s="2">
        <v>0</v>
      </c>
      <c r="K800" s="2">
        <v>0</v>
      </c>
      <c r="L800" s="2" t="e">
        <v>#DIV/0!</v>
      </c>
      <c r="M800" s="2">
        <v>0</v>
      </c>
      <c r="N800" s="2">
        <v>0</v>
      </c>
      <c r="O800" s="6">
        <v>0</v>
      </c>
      <c r="P800" s="21">
        <v>0</v>
      </c>
      <c r="Q800" s="21">
        <v>0</v>
      </c>
      <c r="S800" s="213" t="e">
        <v>#REF!</v>
      </c>
      <c r="T800" s="213" t="e">
        <v>#REF!</v>
      </c>
      <c r="U800" s="213" t="e">
        <v>#REF!</v>
      </c>
      <c r="V800" s="213" t="e">
        <v>#REF!</v>
      </c>
      <c r="W800" s="213" t="e">
        <v>#REF!</v>
      </c>
      <c r="X800" s="213" t="e">
        <v>#REF!</v>
      </c>
    </row>
    <row r="801" spans="1:24" ht="15" hidden="1" customHeight="1" x14ac:dyDescent="0.25">
      <c r="C801" s="108">
        <v>95</v>
      </c>
      <c r="D801" s="2">
        <v>0</v>
      </c>
      <c r="E801" s="2">
        <v>0</v>
      </c>
      <c r="F801" s="2">
        <v>0</v>
      </c>
      <c r="G801" s="2" t="e">
        <v>#DIV/0!</v>
      </c>
      <c r="H801" s="2">
        <v>0</v>
      </c>
      <c r="I801" s="2">
        <v>0</v>
      </c>
      <c r="J801" s="2">
        <v>0</v>
      </c>
      <c r="K801" s="2">
        <v>0</v>
      </c>
      <c r="L801" s="2" t="e">
        <v>#DIV/0!</v>
      </c>
      <c r="M801" s="2">
        <v>0</v>
      </c>
      <c r="N801" s="2">
        <v>0</v>
      </c>
    </row>
    <row r="802" spans="1:24" ht="15" hidden="1" customHeight="1" x14ac:dyDescent="0.25">
      <c r="C802" s="108">
        <v>95</v>
      </c>
      <c r="D802" s="2">
        <v>0</v>
      </c>
      <c r="E802" s="2">
        <v>0</v>
      </c>
      <c r="F802" s="2">
        <v>0</v>
      </c>
      <c r="G802" s="2" t="e">
        <v>#DIV/0!</v>
      </c>
      <c r="H802" s="2">
        <v>0</v>
      </c>
      <c r="I802" s="2">
        <v>0</v>
      </c>
      <c r="J802" s="2">
        <v>0</v>
      </c>
      <c r="K802" s="2">
        <v>0</v>
      </c>
      <c r="L802" s="2" t="e">
        <v>#DIV/0!</v>
      </c>
      <c r="M802" s="2">
        <v>0</v>
      </c>
      <c r="N802" s="2">
        <v>0</v>
      </c>
      <c r="O802" s="194"/>
      <c r="V802" t="e">
        <v>#REF!</v>
      </c>
      <c r="W802" t="e">
        <v>#REF!</v>
      </c>
      <c r="X802" t="e">
        <v>#REF!</v>
      </c>
    </row>
    <row r="803" spans="1:24" ht="15" hidden="1" customHeight="1" x14ac:dyDescent="0.25">
      <c r="C803" s="108">
        <v>95</v>
      </c>
      <c r="D803" s="2">
        <v>0</v>
      </c>
      <c r="E803" s="2">
        <v>0</v>
      </c>
      <c r="F803" s="2">
        <v>0</v>
      </c>
      <c r="G803" s="2" t="e">
        <v>#DIV/0!</v>
      </c>
      <c r="H803" s="2">
        <v>0</v>
      </c>
      <c r="I803" s="2">
        <v>0</v>
      </c>
      <c r="J803" s="2">
        <v>0</v>
      </c>
      <c r="K803" s="2">
        <v>0</v>
      </c>
      <c r="L803" s="2" t="e">
        <v>#DIV/0!</v>
      </c>
      <c r="M803" s="2">
        <v>0</v>
      </c>
      <c r="N803" s="2">
        <v>0</v>
      </c>
    </row>
    <row r="804" spans="1:24" ht="15" hidden="1" customHeight="1" x14ac:dyDescent="0.25">
      <c r="C804" s="108">
        <v>95</v>
      </c>
      <c r="D804" s="2">
        <v>0</v>
      </c>
      <c r="E804" s="2">
        <v>0</v>
      </c>
      <c r="F804" s="2">
        <v>0</v>
      </c>
      <c r="G804" s="2" t="e">
        <v>#DIV/0!</v>
      </c>
      <c r="H804" s="2">
        <v>0</v>
      </c>
      <c r="I804" s="2">
        <v>0</v>
      </c>
      <c r="J804" s="2">
        <v>0</v>
      </c>
      <c r="K804" s="2">
        <v>0</v>
      </c>
      <c r="L804" s="2" t="e">
        <v>#DIV/0!</v>
      </c>
      <c r="M804" s="2">
        <v>0</v>
      </c>
      <c r="N804" s="2">
        <v>0</v>
      </c>
      <c r="O804" s="194"/>
    </row>
    <row r="805" spans="1:24" ht="15" hidden="1" customHeight="1" x14ac:dyDescent="0.25">
      <c r="C805" s="108">
        <v>95</v>
      </c>
      <c r="D805" s="2">
        <v>0</v>
      </c>
      <c r="E805" s="2">
        <v>0</v>
      </c>
      <c r="F805" s="2">
        <v>0</v>
      </c>
      <c r="G805" s="2" t="e">
        <v>#DIV/0!</v>
      </c>
      <c r="H805" s="2">
        <v>0</v>
      </c>
      <c r="I805" s="2">
        <v>0</v>
      </c>
      <c r="J805" s="2">
        <v>0</v>
      </c>
      <c r="K805" s="2">
        <v>0</v>
      </c>
      <c r="L805" s="2" t="e">
        <v>#DIV/0!</v>
      </c>
      <c r="M805" s="2">
        <v>0</v>
      </c>
      <c r="N805" s="2">
        <v>0</v>
      </c>
      <c r="O805" s="194"/>
    </row>
    <row r="806" spans="1:24" ht="15" hidden="1" customHeight="1" x14ac:dyDescent="0.25">
      <c r="C806" s="108">
        <v>95</v>
      </c>
      <c r="D806" s="2">
        <v>0</v>
      </c>
      <c r="E806" s="2">
        <v>0</v>
      </c>
      <c r="F806" s="2">
        <v>0</v>
      </c>
      <c r="G806" s="2" t="e">
        <v>#DIV/0!</v>
      </c>
      <c r="H806" s="2">
        <v>0</v>
      </c>
      <c r="I806" s="2">
        <v>0</v>
      </c>
      <c r="J806" s="2">
        <v>0</v>
      </c>
      <c r="K806" s="2">
        <v>0</v>
      </c>
      <c r="L806" s="2" t="e">
        <v>#DIV/0!</v>
      </c>
      <c r="M806" s="2">
        <v>0</v>
      </c>
      <c r="N806" s="2">
        <v>0</v>
      </c>
      <c r="O806" s="194"/>
    </row>
    <row r="807" spans="1:24" ht="15" hidden="1" customHeight="1" x14ac:dyDescent="0.25">
      <c r="A807" s="27">
        <v>8023</v>
      </c>
      <c r="B807" s="1" t="s">
        <v>123</v>
      </c>
      <c r="C807" s="108">
        <v>95</v>
      </c>
      <c r="D807" s="2">
        <v>10707.35</v>
      </c>
      <c r="E807" s="2">
        <v>517964.41000000003</v>
      </c>
      <c r="F807" s="2">
        <v>517964.41</v>
      </c>
      <c r="G807" s="2">
        <v>99.999999999999986</v>
      </c>
      <c r="H807" s="2">
        <v>0</v>
      </c>
      <c r="I807" s="2">
        <v>10707.349999999979</v>
      </c>
      <c r="J807" s="2">
        <v>120888.06000000003</v>
      </c>
      <c r="K807" s="2">
        <v>120888.06</v>
      </c>
      <c r="L807" s="2">
        <v>99.999999999999972</v>
      </c>
      <c r="M807" s="2">
        <v>0</v>
      </c>
      <c r="N807" s="2">
        <v>10707.350000000006</v>
      </c>
    </row>
    <row r="808" spans="1:24" ht="15" hidden="1" customHeight="1" x14ac:dyDescent="0.25">
      <c r="C808" s="108">
        <v>95</v>
      </c>
      <c r="D808" s="2">
        <v>0</v>
      </c>
      <c r="E808" s="2">
        <v>0</v>
      </c>
      <c r="F808" s="2">
        <v>0</v>
      </c>
      <c r="G808" s="2" t="e">
        <v>#DIV/0!</v>
      </c>
      <c r="H808" s="2">
        <v>0</v>
      </c>
      <c r="I808" s="2">
        <v>0</v>
      </c>
      <c r="J808" s="2">
        <v>0</v>
      </c>
      <c r="K808" s="2">
        <v>0</v>
      </c>
      <c r="L808" s="2" t="e">
        <v>#DIV/0!</v>
      </c>
      <c r="M808" s="2">
        <v>0</v>
      </c>
      <c r="N808" s="2">
        <v>0</v>
      </c>
    </row>
    <row r="809" spans="1:24" ht="15" customHeight="1" x14ac:dyDescent="0.25">
      <c r="A809" s="27">
        <v>8023</v>
      </c>
      <c r="B809" s="1" t="s">
        <v>124</v>
      </c>
      <c r="C809" s="108"/>
      <c r="D809" s="2">
        <v>10707.35</v>
      </c>
      <c r="E809" s="2">
        <v>517964.41000000003</v>
      </c>
      <c r="F809" s="2">
        <v>517964.41</v>
      </c>
      <c r="G809" s="2">
        <v>99.999999999999986</v>
      </c>
      <c r="H809" s="2">
        <v>0</v>
      </c>
      <c r="I809" s="2">
        <v>10707.349999999979</v>
      </c>
      <c r="J809" s="2">
        <v>120888.06000000003</v>
      </c>
      <c r="K809" s="2">
        <v>120888.06</v>
      </c>
      <c r="L809" s="2">
        <v>99.999999999999972</v>
      </c>
      <c r="M809" s="2">
        <v>0</v>
      </c>
      <c r="N809" s="2">
        <v>10707.350000000006</v>
      </c>
    </row>
    <row r="810" spans="1:24" ht="15" hidden="1" customHeight="1" x14ac:dyDescent="0.25">
      <c r="A810" s="27">
        <v>8759</v>
      </c>
      <c r="B810" s="1" t="s">
        <v>125</v>
      </c>
      <c r="C810" s="108"/>
      <c r="D810" s="2">
        <v>0</v>
      </c>
      <c r="E810" s="2">
        <v>211379.28</v>
      </c>
      <c r="F810" s="2">
        <v>211379.28</v>
      </c>
      <c r="G810" s="2">
        <v>100</v>
      </c>
      <c r="H810" s="2">
        <v>0</v>
      </c>
      <c r="I810" s="2">
        <v>0</v>
      </c>
      <c r="J810" s="2">
        <v>38718.910000000003</v>
      </c>
      <c r="K810" s="2">
        <v>38718.909999999989</v>
      </c>
      <c r="L810" s="2">
        <v>99.999999999999972</v>
      </c>
      <c r="M810" s="2">
        <v>0</v>
      </c>
      <c r="N810" s="2">
        <v>0</v>
      </c>
    </row>
    <row r="811" spans="1:24" ht="15" hidden="1" customHeight="1" x14ac:dyDescent="0.25">
      <c r="A811" s="27">
        <v>8632</v>
      </c>
      <c r="B811" s="1" t="s">
        <v>126</v>
      </c>
      <c r="C811" s="1"/>
      <c r="D811" s="2">
        <v>0</v>
      </c>
      <c r="E811" s="2">
        <v>211580.96000000002</v>
      </c>
      <c r="F811" s="2">
        <v>211580.96000000002</v>
      </c>
      <c r="G811" s="2">
        <v>100</v>
      </c>
      <c r="H811" s="2">
        <v>0</v>
      </c>
      <c r="I811" s="2">
        <v>36343.160000000003</v>
      </c>
      <c r="J811" s="2">
        <v>63891.999999999985</v>
      </c>
      <c r="K811" s="2">
        <v>100235.16</v>
      </c>
      <c r="L811" s="2">
        <v>156.8821761722908</v>
      </c>
      <c r="M811" s="2">
        <v>-36343.160000000018</v>
      </c>
      <c r="N811" s="2">
        <v>0</v>
      </c>
    </row>
    <row r="812" spans="1:24" ht="15" hidden="1" customHeight="1" x14ac:dyDescent="0.25">
      <c r="A812" s="27">
        <v>8155</v>
      </c>
      <c r="B812" s="1" t="s">
        <v>127</v>
      </c>
      <c r="C812" s="1"/>
      <c r="D812" s="1">
        <v>91.09</v>
      </c>
      <c r="E812" s="1">
        <v>30705.4</v>
      </c>
      <c r="F812" s="1">
        <v>30796.489999999998</v>
      </c>
      <c r="G812" s="1">
        <v>100.2966579168485</v>
      </c>
      <c r="H812" s="1">
        <v>-91.089999999996508</v>
      </c>
      <c r="I812" s="1">
        <v>952.65999999999985</v>
      </c>
      <c r="J812" s="1">
        <v>7245.6600000000017</v>
      </c>
      <c r="K812" s="1">
        <v>8198.32</v>
      </c>
      <c r="L812" s="1">
        <v>113.14800860101077</v>
      </c>
      <c r="M812" s="1">
        <v>-952.65999999999804</v>
      </c>
      <c r="N812" s="1">
        <v>0</v>
      </c>
    </row>
    <row r="813" spans="1:24" ht="15" hidden="1" customHeight="1" x14ac:dyDescent="0.25">
      <c r="A813" s="27">
        <v>8152</v>
      </c>
      <c r="B813" s="1" t="s">
        <v>128</v>
      </c>
      <c r="C813" s="1"/>
      <c r="D813" s="1">
        <v>3128.47</v>
      </c>
      <c r="E813" s="1">
        <v>208745.59</v>
      </c>
      <c r="F813" s="1">
        <v>211874.06</v>
      </c>
      <c r="G813" s="1">
        <v>101.49869992463074</v>
      </c>
      <c r="H813" s="1">
        <v>-3128.4700000000012</v>
      </c>
      <c r="I813" s="1">
        <v>0</v>
      </c>
      <c r="J813" s="1">
        <v>48995.309999999969</v>
      </c>
      <c r="K813" s="1">
        <v>48995.31</v>
      </c>
      <c r="L813" s="1">
        <v>100.00000000000007</v>
      </c>
      <c r="M813" s="1">
        <v>0</v>
      </c>
      <c r="N813" s="1">
        <v>0</v>
      </c>
    </row>
    <row r="814" spans="1:24" ht="15" hidden="1" customHeight="1" x14ac:dyDescent="0.25">
      <c r="A814" s="214">
        <v>8143</v>
      </c>
      <c r="B814" s="214" t="s">
        <v>99</v>
      </c>
      <c r="C814" s="1"/>
      <c r="D814" s="1">
        <v>0</v>
      </c>
      <c r="E814" s="1">
        <v>42792.04</v>
      </c>
      <c r="F814" s="1">
        <v>42792.039999999994</v>
      </c>
      <c r="G814" s="1">
        <v>99.999999999999972</v>
      </c>
      <c r="H814" s="1">
        <v>0</v>
      </c>
      <c r="I814" s="1">
        <v>0</v>
      </c>
      <c r="J814" s="1">
        <v>9494.769999999995</v>
      </c>
      <c r="K814" s="1">
        <v>9494.77</v>
      </c>
      <c r="L814" s="1">
        <v>100.00000000000007</v>
      </c>
      <c r="M814" s="1">
        <v>0</v>
      </c>
      <c r="N814" s="1">
        <v>0</v>
      </c>
    </row>
    <row r="815" spans="1:24" ht="15" hidden="1" customHeight="1" x14ac:dyDescent="0.25">
      <c r="A815" s="27">
        <v>8109</v>
      </c>
      <c r="B815" s="1" t="s">
        <v>129</v>
      </c>
      <c r="C815" s="1"/>
      <c r="D815" s="1">
        <v>0</v>
      </c>
      <c r="E815" s="1">
        <v>7666.18</v>
      </c>
      <c r="F815" s="1">
        <v>7666.18</v>
      </c>
      <c r="G815" s="1">
        <v>100</v>
      </c>
      <c r="H815" s="1">
        <v>0</v>
      </c>
      <c r="I815" s="1">
        <v>51.579999999999927</v>
      </c>
      <c r="J815" s="1">
        <v>-46.07</v>
      </c>
      <c r="K815" s="1">
        <v>5.5099999999998346</v>
      </c>
      <c r="L815" s="1">
        <v>-11.960060777077999</v>
      </c>
      <c r="M815" s="1">
        <v>-51.579999999999835</v>
      </c>
      <c r="N815" s="1">
        <v>9.2370555648813024E-14</v>
      </c>
    </row>
    <row r="816" spans="1:24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10">
    <mergeCell ref="N5:N6"/>
    <mergeCell ref="A2:K2"/>
    <mergeCell ref="A3:K3"/>
    <mergeCell ref="A5:A6"/>
    <mergeCell ref="B5:B6"/>
    <mergeCell ref="C5:C6"/>
    <mergeCell ref="D5:D6"/>
    <mergeCell ref="E5:H5"/>
    <mergeCell ref="I5:I6"/>
    <mergeCell ref="J5:M5"/>
  </mergeCells>
  <conditionalFormatting sqref="B753:C753 N8:N15 G553:I553 G463:N463 J552:N553 D15:M15 D379:Q405 D337:N372 D178:Q233 D154:O177 D638:Q644 D244:N286 D325:O331 D493:N551 D645:O664 D709:Q723 D552:I552 D52:O79 S761:U762 D724:O744 O284:O286 O337:O339 O502:O504 O565:O567 D701:O708 D373:O378 D457:O462 D17:O42 O15 D81:O86 D100:O101 D44:O50 D287:Q324 D568:Q609 D665:Q700 D88:O98 D137:Q139 D140:O143 D145:Q153 D234:O243 D406:O418 D464:N467 D468:O492 D554:N567 D610:O637 P175:Q175 P177:Q177 P284:Q284 P286:Q286 P331:Q331 P337:Q337 P339:Q339 P424:Q424 P426:Q426 P502:Q502 P504:Q504 P565:Q565 P567:Q567 P662:Q662 P664:Q664 P735:Q735 P737:Q737 P741:Q744 O761:Q762 P756:Q756 P101:Q101 D419:Q419 D102:Q135 O340:Q372 D427:Q456 O244:Q283 D332:Q336 O463:Q467 O493:Q501 O505:Q564 S372:U372 S177:U177 S609:U609 S700:U700 S286:U286 S567:U567 S664:U664 S101:U101 S137:U139 S153:U153 S175:U175 S284:U284 S324:U324 S331:U331 S419:U419 S424:U424 S502:U502 S565:U565 S644:U644 S662:U662 S723:U723 S735:U735 S756:U756 S754:U754 S10:U10 S405:U405 S337:U337 S426:U426 S233:U233 S456:U456 S467:U467 S504:U504 S225:U225 S229:U229 S244:U244 S271:U271 S310:U310 S312:U312 S316:U316 S379:U379 S401:U401 S463:U463 S493:U493 S510:U510 S536:U536 S553:U553 S555:U555 S600:U600 S607:U607 S638:U638 S737:U737 S709:U709 S717:U717 S741:U741 S743:U743 S745:U745 S752:U752 D420:O426 P752:Q754 D752:O758 O759:O760 D759:N811">
    <cfRule type="cellIs" dxfId="1" priority="2" stopIfTrue="1" operator="lessThan">
      <formula>0</formula>
    </cfRule>
  </conditionalFormatting>
  <conditionalFormatting sqref="D745:Q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="120" zoomScaleNormal="120" workbookViewId="0">
      <selection activeCell="F11" sqref="F11"/>
    </sheetView>
  </sheetViews>
  <sheetFormatPr defaultRowHeight="15" x14ac:dyDescent="0.25"/>
  <cols>
    <col min="1" max="1" width="5.28515625" style="260" customWidth="1"/>
    <col min="2" max="2" width="18.7109375" style="260" customWidth="1"/>
    <col min="3" max="3" width="5.28515625" style="260" customWidth="1"/>
    <col min="4" max="4" width="9.140625" style="260"/>
    <col min="5" max="5" width="9.42578125" style="260" customWidth="1"/>
    <col min="6" max="6" width="9.5703125" style="260" customWidth="1"/>
    <col min="7" max="7" width="0.42578125" style="260" customWidth="1"/>
    <col min="8" max="8" width="10.7109375" style="260" customWidth="1"/>
    <col min="9" max="9" width="9" style="260" customWidth="1"/>
    <col min="10" max="10" width="10.5703125" style="260" customWidth="1"/>
    <col min="11" max="11" width="10" style="260" customWidth="1"/>
    <col min="12" max="12" width="9.5703125" style="260" customWidth="1"/>
    <col min="13" max="13" width="9.7109375" style="260" customWidth="1"/>
    <col min="14" max="14" width="0.85546875" style="260" customWidth="1"/>
    <col min="15" max="15" width="9.7109375" style="260" customWidth="1"/>
    <col min="16" max="16" width="3.5703125" style="260" customWidth="1"/>
    <col min="17" max="17" width="8.5703125" style="260" customWidth="1"/>
    <col min="18" max="18" width="8.42578125" style="260" customWidth="1"/>
    <col min="19" max="19" width="9.42578125" style="260" hidden="1" customWidth="1"/>
    <col min="20" max="24" width="0" style="260" hidden="1" customWidth="1"/>
    <col min="25" max="16384" width="9.140625" style="260"/>
  </cols>
  <sheetData>
    <row r="1" spans="1:25" ht="18" customHeight="1" x14ac:dyDescent="0.25">
      <c r="A1" s="258" t="s">
        <v>130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>
        <v>46171.390844907408</v>
      </c>
      <c r="P1" s="259"/>
      <c r="Q1" s="259"/>
      <c r="R1" s="259"/>
    </row>
    <row r="2" spans="1:25" ht="15" customHeight="1" x14ac:dyDescent="0.25">
      <c r="A2" s="261" t="s">
        <v>131</v>
      </c>
      <c r="B2" s="261" t="s">
        <v>132</v>
      </c>
      <c r="C2" s="261"/>
      <c r="D2" s="262" t="s">
        <v>133</v>
      </c>
      <c r="E2" s="263" t="s">
        <v>134</v>
      </c>
      <c r="F2" s="264" t="s">
        <v>135</v>
      </c>
      <c r="G2" s="264"/>
      <c r="H2" s="263" t="s">
        <v>136</v>
      </c>
      <c r="I2" s="265" t="s">
        <v>137</v>
      </c>
      <c r="J2" s="266" t="s">
        <v>138</v>
      </c>
      <c r="K2" s="266" t="s">
        <v>139</v>
      </c>
      <c r="L2" s="267" t="s">
        <v>140</v>
      </c>
      <c r="M2" s="266" t="s">
        <v>138</v>
      </c>
      <c r="N2" s="261" t="s">
        <v>139</v>
      </c>
      <c r="O2" s="261"/>
      <c r="P2" s="261" t="s">
        <v>4</v>
      </c>
      <c r="Q2" s="266" t="s">
        <v>141</v>
      </c>
      <c r="R2" s="261" t="s">
        <v>142</v>
      </c>
      <c r="S2" s="232" t="s">
        <v>143</v>
      </c>
      <c r="T2" s="233" t="s">
        <v>144</v>
      </c>
      <c r="U2" s="234" t="s">
        <v>145</v>
      </c>
      <c r="V2" s="235" t="s">
        <v>146</v>
      </c>
      <c r="W2" s="236" t="s">
        <v>147</v>
      </c>
      <c r="X2" s="237" t="s">
        <v>148</v>
      </c>
    </row>
    <row r="3" spans="1:25" ht="14.1" customHeight="1" x14ac:dyDescent="0.25">
      <c r="A3" s="261"/>
      <c r="B3" s="261"/>
      <c r="C3" s="261"/>
      <c r="D3" s="266" t="s">
        <v>149</v>
      </c>
      <c r="E3" s="266" t="s">
        <v>150</v>
      </c>
      <c r="F3" s="261" t="s">
        <v>149</v>
      </c>
      <c r="G3" s="261"/>
      <c r="H3" s="266" t="s">
        <v>151</v>
      </c>
      <c r="I3" s="265"/>
      <c r="J3" s="268" t="s">
        <v>152</v>
      </c>
      <c r="K3" s="269" t="s">
        <v>152</v>
      </c>
      <c r="L3" s="267"/>
      <c r="M3" s="270" t="s">
        <v>153</v>
      </c>
      <c r="N3" s="267" t="s">
        <v>153</v>
      </c>
      <c r="O3" s="267"/>
      <c r="P3" s="261"/>
      <c r="Q3" s="269" t="s">
        <v>153</v>
      </c>
      <c r="R3" s="261"/>
      <c r="S3" s="238"/>
      <c r="T3" s="239"/>
      <c r="U3" s="240"/>
      <c r="V3" s="241"/>
      <c r="W3" s="242"/>
      <c r="X3" s="243"/>
    </row>
    <row r="4" spans="1:25" ht="15" customHeight="1" x14ac:dyDescent="0.25">
      <c r="A4" s="271" t="s">
        <v>154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44"/>
      <c r="T4" s="245"/>
      <c r="U4" s="246"/>
      <c r="V4" s="247"/>
      <c r="W4" s="248"/>
      <c r="X4" s="249"/>
    </row>
    <row r="5" spans="1:25" ht="15" customHeight="1" x14ac:dyDescent="0.25">
      <c r="A5" s="272">
        <v>53600</v>
      </c>
      <c r="B5" s="273" t="s">
        <v>155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50"/>
      <c r="T5" s="251"/>
      <c r="U5" s="252"/>
      <c r="V5" s="252"/>
      <c r="W5" s="252"/>
      <c r="X5" s="253"/>
    </row>
    <row r="6" spans="1:25" ht="12" customHeight="1" x14ac:dyDescent="0.25">
      <c r="A6" s="274">
        <v>7133</v>
      </c>
      <c r="B6" s="275" t="s">
        <v>156</v>
      </c>
      <c r="C6" s="276" t="s">
        <v>157</v>
      </c>
      <c r="D6" s="277">
        <v>0</v>
      </c>
      <c r="E6" s="278">
        <v>-4097.45</v>
      </c>
      <c r="F6" s="278">
        <v>0</v>
      </c>
      <c r="G6" s="279">
        <v>-4992.66</v>
      </c>
      <c r="H6" s="279"/>
      <c r="I6" s="278">
        <v>0</v>
      </c>
      <c r="J6" s="278">
        <v>92196.719999999987</v>
      </c>
      <c r="K6" s="278">
        <v>87836.96</v>
      </c>
      <c r="L6" s="280">
        <f t="shared" ref="L6:L7" si="0">E6+F6+J6-R6+D6</f>
        <v>82844.299999999988</v>
      </c>
      <c r="M6" s="279">
        <v>12892.51</v>
      </c>
      <c r="N6" s="279"/>
      <c r="O6" s="278">
        <v>2644.88</v>
      </c>
      <c r="P6" s="281">
        <v>21</v>
      </c>
      <c r="Q6" s="278">
        <v>5254.97</v>
      </c>
      <c r="R6" s="277">
        <v>5254.97</v>
      </c>
      <c r="S6" s="250">
        <f>F6+G6+I6+M6-O6</f>
        <v>5254.97</v>
      </c>
      <c r="T6" s="251">
        <f>R6-S6</f>
        <v>0</v>
      </c>
      <c r="U6" s="252">
        <f>M6-O6</f>
        <v>10247.630000000001</v>
      </c>
      <c r="V6" s="252">
        <f>M6-O6</f>
        <v>10247.630000000001</v>
      </c>
      <c r="W6" s="252">
        <f>E6+F6+J6-L6</f>
        <v>5254.9700000000012</v>
      </c>
      <c r="X6" s="253">
        <f>R6-W6</f>
        <v>0</v>
      </c>
    </row>
    <row r="7" spans="1:25" ht="12" customHeight="1" x14ac:dyDescent="0.25">
      <c r="A7" s="274"/>
      <c r="B7" s="275"/>
      <c r="C7" s="276" t="s">
        <v>158</v>
      </c>
      <c r="D7" s="277">
        <v>0</v>
      </c>
      <c r="E7" s="278">
        <v>0</v>
      </c>
      <c r="F7" s="282">
        <v>0</v>
      </c>
      <c r="G7" s="283">
        <v>0</v>
      </c>
      <c r="H7" s="283"/>
      <c r="I7" s="278">
        <v>0</v>
      </c>
      <c r="J7" s="278">
        <v>0</v>
      </c>
      <c r="K7" s="278">
        <v>0</v>
      </c>
      <c r="L7" s="280">
        <f t="shared" si="0"/>
        <v>0</v>
      </c>
      <c r="M7" s="279">
        <v>0</v>
      </c>
      <c r="N7" s="279"/>
      <c r="O7" s="278">
        <v>0</v>
      </c>
      <c r="P7" s="281">
        <v>0</v>
      </c>
      <c r="Q7" s="278">
        <v>0</v>
      </c>
      <c r="R7" s="284">
        <v>0</v>
      </c>
      <c r="S7" s="250">
        <f t="shared" ref="S7:S31" si="1">F7+G7+I7+M7-O7</f>
        <v>0</v>
      </c>
      <c r="T7" s="251">
        <f t="shared" ref="T7:T31" si="2">R7-S7</f>
        <v>0</v>
      </c>
      <c r="U7" s="252">
        <f t="shared" ref="U7:U31" si="3">M7-O7</f>
        <v>0</v>
      </c>
      <c r="V7" s="252">
        <f t="shared" ref="V7:V31" si="4">M7-O7</f>
        <v>0</v>
      </c>
      <c r="W7" s="252">
        <f t="shared" ref="W7:W31" si="5">E7+F7+J7-L7</f>
        <v>0</v>
      </c>
      <c r="X7" s="253">
        <f t="shared" ref="X7:X31" si="6">R7-W7</f>
        <v>0</v>
      </c>
    </row>
    <row r="8" spans="1:25" ht="15" customHeight="1" x14ac:dyDescent="0.25">
      <c r="A8" s="271" t="s">
        <v>159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50">
        <f t="shared" si="1"/>
        <v>0</v>
      </c>
      <c r="T8" s="251">
        <f t="shared" si="2"/>
        <v>0</v>
      </c>
      <c r="U8" s="252">
        <f t="shared" si="3"/>
        <v>0</v>
      </c>
      <c r="V8" s="252">
        <f t="shared" si="4"/>
        <v>0</v>
      </c>
      <c r="W8" s="252">
        <f t="shared" si="5"/>
        <v>0</v>
      </c>
      <c r="X8" s="253">
        <f t="shared" si="6"/>
        <v>0</v>
      </c>
    </row>
    <row r="9" spans="1:25" ht="15" customHeight="1" x14ac:dyDescent="0.25">
      <c r="A9" s="272">
        <v>53601</v>
      </c>
      <c r="B9" s="273" t="s">
        <v>160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50">
        <f t="shared" si="1"/>
        <v>0</v>
      </c>
      <c r="T9" s="251">
        <f t="shared" si="2"/>
        <v>0</v>
      </c>
      <c r="U9" s="252">
        <f t="shared" si="3"/>
        <v>0</v>
      </c>
      <c r="V9" s="252">
        <f t="shared" si="4"/>
        <v>0</v>
      </c>
      <c r="W9" s="252">
        <f t="shared" si="5"/>
        <v>0</v>
      </c>
      <c r="X9" s="253">
        <f t="shared" si="6"/>
        <v>0</v>
      </c>
    </row>
    <row r="10" spans="1:25" ht="12" customHeight="1" x14ac:dyDescent="0.25">
      <c r="A10" s="274">
        <v>1089</v>
      </c>
      <c r="B10" s="275" t="s">
        <v>161</v>
      </c>
      <c r="C10" s="276" t="s">
        <v>157</v>
      </c>
      <c r="D10" s="277">
        <v>2146.35</v>
      </c>
      <c r="E10" s="278">
        <v>0</v>
      </c>
      <c r="F10" s="278">
        <v>0</v>
      </c>
      <c r="G10" s="279">
        <v>-1529.07</v>
      </c>
      <c r="H10" s="279"/>
      <c r="I10" s="278">
        <v>0</v>
      </c>
      <c r="J10" s="278">
        <v>42114.559999999998</v>
      </c>
      <c r="K10" s="278">
        <v>43021.55</v>
      </c>
      <c r="L10" s="280">
        <f t="shared" ref="L10:L11" si="7">E10+F10+J10-R10+D10</f>
        <v>41492.479999999996</v>
      </c>
      <c r="M10" s="279">
        <v>4297.5</v>
      </c>
      <c r="N10" s="279"/>
      <c r="O10" s="278">
        <v>0</v>
      </c>
      <c r="P10" s="281">
        <v>0</v>
      </c>
      <c r="Q10" s="278">
        <v>2768.4300000000003</v>
      </c>
      <c r="R10" s="277">
        <v>2768.43</v>
      </c>
      <c r="S10" s="250">
        <f t="shared" si="1"/>
        <v>2768.4300000000003</v>
      </c>
      <c r="T10" s="251">
        <f t="shared" si="2"/>
        <v>0</v>
      </c>
      <c r="U10" s="252">
        <f t="shared" si="3"/>
        <v>4297.5</v>
      </c>
      <c r="V10" s="252">
        <f t="shared" si="4"/>
        <v>4297.5</v>
      </c>
      <c r="W10" s="252">
        <f t="shared" si="5"/>
        <v>622.08000000000175</v>
      </c>
      <c r="X10" s="253">
        <f t="shared" si="6"/>
        <v>2146.3499999999981</v>
      </c>
      <c r="Y10" s="260" t="s">
        <v>162</v>
      </c>
    </row>
    <row r="11" spans="1:25" ht="12" customHeight="1" x14ac:dyDescent="0.25">
      <c r="A11" s="274"/>
      <c r="B11" s="275"/>
      <c r="C11" s="276" t="s">
        <v>158</v>
      </c>
      <c r="D11" s="277">
        <v>0</v>
      </c>
      <c r="E11" s="278">
        <v>0</v>
      </c>
      <c r="F11" s="282">
        <v>0</v>
      </c>
      <c r="G11" s="283">
        <v>0</v>
      </c>
      <c r="H11" s="283"/>
      <c r="I11" s="278">
        <v>0</v>
      </c>
      <c r="J11" s="278">
        <v>0</v>
      </c>
      <c r="K11" s="278">
        <v>0</v>
      </c>
      <c r="L11" s="280">
        <f t="shared" si="7"/>
        <v>0</v>
      </c>
      <c r="M11" s="279">
        <v>0</v>
      </c>
      <c r="N11" s="279"/>
      <c r="O11" s="278">
        <v>0</v>
      </c>
      <c r="P11" s="281">
        <v>0</v>
      </c>
      <c r="Q11" s="278">
        <v>0</v>
      </c>
      <c r="R11" s="284">
        <v>0</v>
      </c>
      <c r="S11" s="250">
        <f t="shared" si="1"/>
        <v>0</v>
      </c>
      <c r="T11" s="251">
        <f t="shared" si="2"/>
        <v>0</v>
      </c>
      <c r="U11" s="252">
        <f t="shared" si="3"/>
        <v>0</v>
      </c>
      <c r="V11" s="252">
        <f t="shared" si="4"/>
        <v>0</v>
      </c>
      <c r="W11" s="252">
        <f t="shared" si="5"/>
        <v>0</v>
      </c>
      <c r="X11" s="253">
        <f t="shared" si="6"/>
        <v>0</v>
      </c>
    </row>
    <row r="12" spans="1:25" ht="15" customHeight="1" x14ac:dyDescent="0.25">
      <c r="A12" s="272">
        <v>53901</v>
      </c>
      <c r="B12" s="273" t="s">
        <v>163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50">
        <f t="shared" si="1"/>
        <v>0</v>
      </c>
      <c r="T12" s="251">
        <f t="shared" si="2"/>
        <v>0</v>
      </c>
      <c r="U12" s="252">
        <f t="shared" si="3"/>
        <v>0</v>
      </c>
      <c r="V12" s="252">
        <f t="shared" si="4"/>
        <v>0</v>
      </c>
      <c r="W12" s="252">
        <f t="shared" si="5"/>
        <v>0</v>
      </c>
      <c r="X12" s="253">
        <f t="shared" si="6"/>
        <v>0</v>
      </c>
    </row>
    <row r="13" spans="1:25" ht="12" customHeight="1" x14ac:dyDescent="0.25">
      <c r="A13" s="285" t="s">
        <v>164</v>
      </c>
      <c r="B13" s="275" t="s">
        <v>165</v>
      </c>
      <c r="C13" s="276" t="s">
        <v>157</v>
      </c>
      <c r="D13" s="277">
        <v>0</v>
      </c>
      <c r="E13" s="278">
        <v>-1157.26</v>
      </c>
      <c r="F13" s="278">
        <v>149.63</v>
      </c>
      <c r="G13" s="279">
        <v>0</v>
      </c>
      <c r="H13" s="279"/>
      <c r="I13" s="278">
        <v>0</v>
      </c>
      <c r="J13" s="278">
        <v>20384.79</v>
      </c>
      <c r="K13" s="278">
        <v>17614.61</v>
      </c>
      <c r="L13" s="280">
        <f t="shared" ref="L13:L14" si="8">E13+F13+J13-R13+D13</f>
        <v>17764.239999999998</v>
      </c>
      <c r="M13" s="279">
        <v>1612.92</v>
      </c>
      <c r="N13" s="279"/>
      <c r="O13" s="278">
        <v>149.63</v>
      </c>
      <c r="P13" s="281">
        <v>9</v>
      </c>
      <c r="Q13" s="278">
        <v>1463.29</v>
      </c>
      <c r="R13" s="277">
        <v>1612.92</v>
      </c>
      <c r="S13" s="250">
        <f t="shared" si="1"/>
        <v>1612.92</v>
      </c>
      <c r="T13" s="251">
        <f t="shared" si="2"/>
        <v>0</v>
      </c>
      <c r="U13" s="252">
        <f t="shared" si="3"/>
        <v>1463.29</v>
      </c>
      <c r="V13" s="252">
        <f t="shared" si="4"/>
        <v>1463.29</v>
      </c>
      <c r="W13" s="252">
        <f t="shared" si="5"/>
        <v>1612.9200000000019</v>
      </c>
      <c r="X13" s="253">
        <f t="shared" si="6"/>
        <v>-1.8189894035458565E-12</v>
      </c>
    </row>
    <row r="14" spans="1:25" ht="12" customHeight="1" x14ac:dyDescent="0.25">
      <c r="A14" s="285"/>
      <c r="B14" s="275"/>
      <c r="C14" s="276" t="s">
        <v>158</v>
      </c>
      <c r="D14" s="277">
        <v>0</v>
      </c>
      <c r="E14" s="278">
        <v>0</v>
      </c>
      <c r="F14" s="282">
        <v>0</v>
      </c>
      <c r="G14" s="283">
        <v>0</v>
      </c>
      <c r="H14" s="283"/>
      <c r="I14" s="278">
        <v>0</v>
      </c>
      <c r="J14" s="278">
        <v>0</v>
      </c>
      <c r="K14" s="278">
        <v>0</v>
      </c>
      <c r="L14" s="280">
        <f t="shared" si="8"/>
        <v>0</v>
      </c>
      <c r="M14" s="279">
        <v>0</v>
      </c>
      <c r="N14" s="279"/>
      <c r="O14" s="278">
        <v>0</v>
      </c>
      <c r="P14" s="281">
        <v>0</v>
      </c>
      <c r="Q14" s="278">
        <v>0</v>
      </c>
      <c r="R14" s="284">
        <v>0</v>
      </c>
      <c r="S14" s="250">
        <f t="shared" si="1"/>
        <v>0</v>
      </c>
      <c r="T14" s="251">
        <f t="shared" si="2"/>
        <v>0</v>
      </c>
      <c r="U14" s="252">
        <f t="shared" si="3"/>
        <v>0</v>
      </c>
      <c r="V14" s="252">
        <f t="shared" si="4"/>
        <v>0</v>
      </c>
      <c r="W14" s="252">
        <f t="shared" si="5"/>
        <v>0</v>
      </c>
      <c r="X14" s="253">
        <f t="shared" si="6"/>
        <v>0</v>
      </c>
    </row>
    <row r="15" spans="1:25" ht="15" customHeight="1" x14ac:dyDescent="0.25">
      <c r="A15" s="271" t="s">
        <v>166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50">
        <f t="shared" si="1"/>
        <v>0</v>
      </c>
      <c r="T15" s="251">
        <f t="shared" si="2"/>
        <v>0</v>
      </c>
      <c r="U15" s="252">
        <f t="shared" si="3"/>
        <v>0</v>
      </c>
      <c r="V15" s="252">
        <f t="shared" si="4"/>
        <v>0</v>
      </c>
      <c r="W15" s="252">
        <f t="shared" si="5"/>
        <v>0</v>
      </c>
      <c r="X15" s="253">
        <f t="shared" si="6"/>
        <v>0</v>
      </c>
    </row>
    <row r="16" spans="1:25" ht="15" customHeight="1" x14ac:dyDescent="0.25">
      <c r="A16" s="272">
        <v>53002</v>
      </c>
      <c r="B16" s="273" t="s">
        <v>167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50">
        <f t="shared" si="1"/>
        <v>0</v>
      </c>
      <c r="T16" s="251">
        <f t="shared" si="2"/>
        <v>0</v>
      </c>
      <c r="U16" s="252">
        <f t="shared" si="3"/>
        <v>0</v>
      </c>
      <c r="V16" s="252">
        <f t="shared" si="4"/>
        <v>0</v>
      </c>
      <c r="W16" s="252">
        <f t="shared" si="5"/>
        <v>0</v>
      </c>
      <c r="X16" s="253">
        <f t="shared" si="6"/>
        <v>0</v>
      </c>
    </row>
    <row r="17" spans="1:37" ht="12" customHeight="1" x14ac:dyDescent="0.25">
      <c r="A17" s="274">
        <v>2516</v>
      </c>
      <c r="B17" s="275" t="s">
        <v>168</v>
      </c>
      <c r="C17" s="276" t="s">
        <v>157</v>
      </c>
      <c r="D17" s="262"/>
      <c r="E17" s="276"/>
      <c r="F17" s="278">
        <v>1002.83</v>
      </c>
      <c r="G17" s="279">
        <v>0</v>
      </c>
      <c r="H17" s="279"/>
      <c r="I17" s="278">
        <v>0</v>
      </c>
      <c r="J17" s="278">
        <v>31848.85</v>
      </c>
      <c r="K17" s="278">
        <v>28602.67</v>
      </c>
      <c r="L17" s="280">
        <f t="shared" ref="L17:L18" si="9">E17+F17+J17-R17+D17</f>
        <v>29605.5</v>
      </c>
      <c r="M17" s="279">
        <v>2243.35</v>
      </c>
      <c r="N17" s="279"/>
      <c r="O17" s="278">
        <v>0</v>
      </c>
      <c r="P17" s="281">
        <v>0</v>
      </c>
      <c r="Q17" s="278">
        <v>2243.35</v>
      </c>
      <c r="R17" s="277">
        <v>3246.18</v>
      </c>
      <c r="S17" s="250">
        <f t="shared" si="1"/>
        <v>3246.18</v>
      </c>
      <c r="T17" s="251">
        <f t="shared" si="2"/>
        <v>0</v>
      </c>
      <c r="U17" s="252">
        <f t="shared" si="3"/>
        <v>2243.35</v>
      </c>
      <c r="V17" s="252">
        <f t="shared" si="4"/>
        <v>2243.35</v>
      </c>
      <c r="W17" s="252">
        <f t="shared" si="5"/>
        <v>3246.1800000000003</v>
      </c>
      <c r="X17" s="253">
        <f t="shared" si="6"/>
        <v>0</v>
      </c>
    </row>
    <row r="18" spans="1:37" ht="12" customHeight="1" x14ac:dyDescent="0.25">
      <c r="A18" s="274"/>
      <c r="B18" s="275"/>
      <c r="C18" s="276" t="s">
        <v>158</v>
      </c>
      <c r="D18" s="262"/>
      <c r="E18" s="276"/>
      <c r="F18" s="282">
        <v>0</v>
      </c>
      <c r="G18" s="283">
        <v>0</v>
      </c>
      <c r="H18" s="283"/>
      <c r="I18" s="278">
        <v>0</v>
      </c>
      <c r="J18" s="278">
        <v>0</v>
      </c>
      <c r="K18" s="278">
        <v>0</v>
      </c>
      <c r="L18" s="280">
        <f t="shared" si="9"/>
        <v>0</v>
      </c>
      <c r="M18" s="279">
        <v>0</v>
      </c>
      <c r="N18" s="279"/>
      <c r="O18" s="278">
        <v>0</v>
      </c>
      <c r="P18" s="281">
        <v>0</v>
      </c>
      <c r="Q18" s="278">
        <v>0</v>
      </c>
      <c r="R18" s="284">
        <v>0</v>
      </c>
      <c r="S18" s="250">
        <f t="shared" si="1"/>
        <v>0</v>
      </c>
      <c r="T18" s="251">
        <f t="shared" si="2"/>
        <v>0</v>
      </c>
      <c r="U18" s="252">
        <f t="shared" si="3"/>
        <v>0</v>
      </c>
      <c r="V18" s="252">
        <f t="shared" si="4"/>
        <v>0</v>
      </c>
      <c r="W18" s="252">
        <f t="shared" si="5"/>
        <v>0</v>
      </c>
      <c r="X18" s="253">
        <f t="shared" si="6"/>
        <v>0</v>
      </c>
    </row>
    <row r="19" spans="1:37" ht="15" customHeight="1" x14ac:dyDescent="0.25">
      <c r="A19" s="272">
        <v>53601</v>
      </c>
      <c r="B19" s="273" t="s">
        <v>160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50">
        <f t="shared" si="1"/>
        <v>0</v>
      </c>
      <c r="T19" s="251">
        <f t="shared" si="2"/>
        <v>0</v>
      </c>
      <c r="U19" s="252">
        <f t="shared" si="3"/>
        <v>0</v>
      </c>
      <c r="V19" s="252">
        <f t="shared" si="4"/>
        <v>0</v>
      </c>
      <c r="W19" s="252">
        <f t="shared" si="5"/>
        <v>0</v>
      </c>
      <c r="X19" s="253">
        <f t="shared" si="6"/>
        <v>0</v>
      </c>
    </row>
    <row r="20" spans="1:37" ht="12" customHeight="1" x14ac:dyDescent="0.25">
      <c r="A20" s="274">
        <v>1121</v>
      </c>
      <c r="B20" s="275" t="s">
        <v>169</v>
      </c>
      <c r="C20" s="276" t="s">
        <v>157</v>
      </c>
      <c r="D20" s="277">
        <v>0</v>
      </c>
      <c r="E20" s="278">
        <v>-7498.38</v>
      </c>
      <c r="F20" s="278">
        <v>827.51</v>
      </c>
      <c r="G20" s="279">
        <v>0</v>
      </c>
      <c r="H20" s="279"/>
      <c r="I20" s="278">
        <v>0</v>
      </c>
      <c r="J20" s="278">
        <v>244740.61</v>
      </c>
      <c r="K20" s="278">
        <v>216604.11</v>
      </c>
      <c r="L20" s="280">
        <f t="shared" ref="L20:L21" si="10">E20+F20+J20-R20+D20</f>
        <v>209933.24</v>
      </c>
      <c r="M20" s="279">
        <v>28136.5</v>
      </c>
      <c r="N20" s="279"/>
      <c r="O20" s="278">
        <v>827.51</v>
      </c>
      <c r="P20" s="281">
        <v>3</v>
      </c>
      <c r="Q20" s="278">
        <v>27308.99</v>
      </c>
      <c r="R20" s="277">
        <v>28136.5</v>
      </c>
      <c r="S20" s="250">
        <f t="shared" si="1"/>
        <v>28136.5</v>
      </c>
      <c r="T20" s="251">
        <f t="shared" si="2"/>
        <v>0</v>
      </c>
      <c r="U20" s="252">
        <f t="shared" si="3"/>
        <v>27308.99</v>
      </c>
      <c r="V20" s="252">
        <f t="shared" si="4"/>
        <v>27308.99</v>
      </c>
      <c r="W20" s="252">
        <f t="shared" si="5"/>
        <v>28136.5</v>
      </c>
      <c r="X20" s="253">
        <f t="shared" si="6"/>
        <v>0</v>
      </c>
    </row>
    <row r="21" spans="1:37" ht="12" customHeight="1" x14ac:dyDescent="0.25">
      <c r="A21" s="274"/>
      <c r="B21" s="275"/>
      <c r="C21" s="276" t="s">
        <v>158</v>
      </c>
      <c r="D21" s="277">
        <v>0</v>
      </c>
      <c r="E21" s="278">
        <v>0</v>
      </c>
      <c r="F21" s="282">
        <v>0</v>
      </c>
      <c r="G21" s="283">
        <v>0</v>
      </c>
      <c r="H21" s="283"/>
      <c r="I21" s="278">
        <v>0</v>
      </c>
      <c r="J21" s="278">
        <v>0</v>
      </c>
      <c r="K21" s="278">
        <v>0</v>
      </c>
      <c r="L21" s="280">
        <f t="shared" si="10"/>
        <v>0</v>
      </c>
      <c r="M21" s="279">
        <v>0</v>
      </c>
      <c r="N21" s="279"/>
      <c r="O21" s="278">
        <v>0</v>
      </c>
      <c r="P21" s="281">
        <v>0</v>
      </c>
      <c r="Q21" s="278">
        <v>0</v>
      </c>
      <c r="R21" s="284">
        <v>0</v>
      </c>
      <c r="S21" s="250">
        <f t="shared" si="1"/>
        <v>0</v>
      </c>
      <c r="T21" s="251">
        <f t="shared" si="2"/>
        <v>0</v>
      </c>
      <c r="U21" s="252">
        <f t="shared" si="3"/>
        <v>0</v>
      </c>
      <c r="V21" s="252">
        <f t="shared" si="4"/>
        <v>0</v>
      </c>
      <c r="W21" s="252">
        <f t="shared" si="5"/>
        <v>0</v>
      </c>
      <c r="X21" s="253">
        <f t="shared" si="6"/>
        <v>0</v>
      </c>
    </row>
    <row r="22" spans="1:37" ht="15" customHeight="1" x14ac:dyDescent="0.25">
      <c r="A22" s="271" t="s">
        <v>170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50">
        <f t="shared" si="1"/>
        <v>0</v>
      </c>
      <c r="T22" s="251">
        <f t="shared" si="2"/>
        <v>0</v>
      </c>
      <c r="U22" s="252">
        <f t="shared" si="3"/>
        <v>0</v>
      </c>
      <c r="V22" s="252">
        <f t="shared" si="4"/>
        <v>0</v>
      </c>
      <c r="W22" s="252">
        <f t="shared" si="5"/>
        <v>0</v>
      </c>
      <c r="X22" s="253">
        <f t="shared" si="6"/>
        <v>0</v>
      </c>
    </row>
    <row r="23" spans="1:37" ht="15" customHeight="1" x14ac:dyDescent="0.25">
      <c r="A23" s="272">
        <v>53002</v>
      </c>
      <c r="B23" s="273" t="s">
        <v>167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50">
        <f t="shared" si="1"/>
        <v>0</v>
      </c>
      <c r="T23" s="251">
        <f t="shared" si="2"/>
        <v>0</v>
      </c>
      <c r="U23" s="252">
        <f t="shared" si="3"/>
        <v>0</v>
      </c>
      <c r="V23" s="252">
        <f t="shared" si="4"/>
        <v>0</v>
      </c>
      <c r="W23" s="252">
        <f t="shared" si="5"/>
        <v>0</v>
      </c>
      <c r="X23" s="253">
        <f t="shared" si="6"/>
        <v>0</v>
      </c>
    </row>
    <row r="24" spans="1:37" ht="12" customHeight="1" x14ac:dyDescent="0.25">
      <c r="A24" s="274">
        <v>1428</v>
      </c>
      <c r="B24" s="275" t="s">
        <v>171</v>
      </c>
      <c r="C24" s="276" t="s">
        <v>157</v>
      </c>
      <c r="D24" s="277">
        <v>3093.1</v>
      </c>
      <c r="E24" s="278">
        <v>0</v>
      </c>
      <c r="F24" s="278">
        <v>15198.18</v>
      </c>
      <c r="G24" s="279">
        <v>0</v>
      </c>
      <c r="H24" s="279"/>
      <c r="I24" s="278">
        <v>0</v>
      </c>
      <c r="J24" s="278">
        <v>30048.920000000002</v>
      </c>
      <c r="K24" s="278">
        <v>17943.830000000002</v>
      </c>
      <c r="L24" s="280">
        <f t="shared" ref="L24:L25" si="11">E24+F24+J24-R24+D24</f>
        <v>33142.020000000004</v>
      </c>
      <c r="M24" s="279">
        <v>1214.6600000000001</v>
      </c>
      <c r="N24" s="279"/>
      <c r="O24" s="278">
        <v>1214.6599999999999</v>
      </c>
      <c r="P24" s="281">
        <v>100</v>
      </c>
      <c r="Q24" s="278">
        <v>0</v>
      </c>
      <c r="R24" s="277">
        <v>15198.18</v>
      </c>
      <c r="S24" s="250">
        <f t="shared" si="1"/>
        <v>15198.18</v>
      </c>
      <c r="T24" s="251">
        <f t="shared" si="2"/>
        <v>0</v>
      </c>
      <c r="U24" s="252">
        <f t="shared" si="3"/>
        <v>0</v>
      </c>
      <c r="V24" s="252">
        <f t="shared" si="4"/>
        <v>0</v>
      </c>
      <c r="W24" s="252">
        <f t="shared" si="5"/>
        <v>12105.080000000002</v>
      </c>
      <c r="X24" s="253">
        <f t="shared" si="6"/>
        <v>3093.0999999999985</v>
      </c>
      <c r="Y24" s="260" t="s">
        <v>162</v>
      </c>
    </row>
    <row r="25" spans="1:37" ht="12" customHeight="1" x14ac:dyDescent="0.25">
      <c r="A25" s="274"/>
      <c r="B25" s="275"/>
      <c r="C25" s="276" t="s">
        <v>158</v>
      </c>
      <c r="D25" s="277">
        <v>0</v>
      </c>
      <c r="E25" s="278">
        <v>0</v>
      </c>
      <c r="F25" s="282">
        <v>0</v>
      </c>
      <c r="G25" s="283">
        <v>0</v>
      </c>
      <c r="H25" s="283"/>
      <c r="I25" s="278">
        <v>0</v>
      </c>
      <c r="J25" s="278">
        <v>0</v>
      </c>
      <c r="K25" s="278">
        <v>0</v>
      </c>
      <c r="L25" s="280">
        <f t="shared" si="11"/>
        <v>0</v>
      </c>
      <c r="M25" s="279">
        <v>0</v>
      </c>
      <c r="N25" s="279"/>
      <c r="O25" s="278">
        <v>0</v>
      </c>
      <c r="P25" s="281">
        <v>0</v>
      </c>
      <c r="Q25" s="278">
        <v>0</v>
      </c>
      <c r="R25" s="284">
        <v>0</v>
      </c>
      <c r="S25" s="250">
        <f t="shared" si="1"/>
        <v>0</v>
      </c>
      <c r="T25" s="251">
        <f t="shared" si="2"/>
        <v>0</v>
      </c>
      <c r="U25" s="252">
        <f t="shared" si="3"/>
        <v>0</v>
      </c>
      <c r="V25" s="252">
        <f t="shared" si="4"/>
        <v>0</v>
      </c>
      <c r="W25" s="252">
        <f t="shared" si="5"/>
        <v>0</v>
      </c>
      <c r="X25" s="253">
        <f t="shared" si="6"/>
        <v>0</v>
      </c>
    </row>
    <row r="26" spans="1:37" ht="15" customHeight="1" x14ac:dyDescent="0.25">
      <c r="A26" s="271" t="s">
        <v>172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50">
        <f t="shared" si="1"/>
        <v>0</v>
      </c>
      <c r="T26" s="251">
        <f t="shared" si="2"/>
        <v>0</v>
      </c>
      <c r="U26" s="252">
        <f t="shared" si="3"/>
        <v>0</v>
      </c>
      <c r="V26" s="252">
        <f t="shared" si="4"/>
        <v>0</v>
      </c>
      <c r="W26" s="252">
        <f t="shared" si="5"/>
        <v>0</v>
      </c>
      <c r="X26" s="253">
        <f t="shared" si="6"/>
        <v>0</v>
      </c>
    </row>
    <row r="27" spans="1:37" ht="15" customHeight="1" x14ac:dyDescent="0.25">
      <c r="A27" s="272">
        <v>31003</v>
      </c>
      <c r="B27" s="273" t="s">
        <v>173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50">
        <f t="shared" si="1"/>
        <v>0</v>
      </c>
      <c r="T27" s="251">
        <f t="shared" si="2"/>
        <v>0</v>
      </c>
      <c r="U27" s="252">
        <f t="shared" si="3"/>
        <v>0</v>
      </c>
      <c r="V27" s="252">
        <f t="shared" si="4"/>
        <v>0</v>
      </c>
      <c r="W27" s="252">
        <f t="shared" si="5"/>
        <v>0</v>
      </c>
      <c r="X27" s="253">
        <f t="shared" si="6"/>
        <v>0</v>
      </c>
    </row>
    <row r="28" spans="1:37" ht="12" customHeight="1" x14ac:dyDescent="0.25">
      <c r="A28" s="285" t="s">
        <v>174</v>
      </c>
      <c r="B28" s="275" t="s">
        <v>40</v>
      </c>
      <c r="C28" s="276" t="s">
        <v>157</v>
      </c>
      <c r="D28" s="277">
        <v>113935.54</v>
      </c>
      <c r="E28" s="278">
        <v>0</v>
      </c>
      <c r="F28" s="278">
        <v>152790.33000000002</v>
      </c>
      <c r="G28" s="279">
        <v>-352.94</v>
      </c>
      <c r="H28" s="279"/>
      <c r="I28" s="278">
        <v>0</v>
      </c>
      <c r="J28" s="278">
        <v>404659.36</v>
      </c>
      <c r="K28" s="278">
        <v>366510.45</v>
      </c>
      <c r="L28" s="280">
        <f t="shared" ref="L28:L31" si="12">E28+F28+J28-R28+D28</f>
        <v>518947.83999999991</v>
      </c>
      <c r="M28" s="279">
        <v>0</v>
      </c>
      <c r="N28" s="279"/>
      <c r="O28" s="278">
        <v>0</v>
      </c>
      <c r="P28" s="281">
        <v>0</v>
      </c>
      <c r="Q28" s="278">
        <v>-352.94</v>
      </c>
      <c r="R28" s="277">
        <v>152437.39000000001</v>
      </c>
      <c r="S28" s="250">
        <f t="shared" si="1"/>
        <v>152437.39000000001</v>
      </c>
      <c r="T28" s="251">
        <f t="shared" si="2"/>
        <v>0</v>
      </c>
      <c r="U28" s="252">
        <f t="shared" si="3"/>
        <v>0</v>
      </c>
      <c r="V28" s="252">
        <f t="shared" si="4"/>
        <v>0</v>
      </c>
      <c r="W28" s="252">
        <f t="shared" si="5"/>
        <v>38501.850000000035</v>
      </c>
      <c r="X28" s="253">
        <f t="shared" si="6"/>
        <v>113935.53999999998</v>
      </c>
    </row>
    <row r="29" spans="1:37" ht="12" customHeight="1" x14ac:dyDescent="0.25">
      <c r="A29" s="285"/>
      <c r="B29" s="275"/>
      <c r="C29" s="276" t="s">
        <v>158</v>
      </c>
      <c r="D29" s="277">
        <v>0</v>
      </c>
      <c r="E29" s="278">
        <v>0</v>
      </c>
      <c r="F29" s="282">
        <v>0</v>
      </c>
      <c r="G29" s="283">
        <v>0</v>
      </c>
      <c r="H29" s="283"/>
      <c r="I29" s="278">
        <v>0</v>
      </c>
      <c r="J29" s="278">
        <v>0</v>
      </c>
      <c r="K29" s="278">
        <v>0</v>
      </c>
      <c r="L29" s="280">
        <f t="shared" si="12"/>
        <v>0</v>
      </c>
      <c r="M29" s="279">
        <v>0</v>
      </c>
      <c r="N29" s="279"/>
      <c r="O29" s="278">
        <v>0</v>
      </c>
      <c r="P29" s="281">
        <v>0</v>
      </c>
      <c r="Q29" s="278">
        <v>0</v>
      </c>
      <c r="R29" s="284">
        <v>0</v>
      </c>
      <c r="S29" s="250">
        <f t="shared" si="1"/>
        <v>0</v>
      </c>
      <c r="T29" s="251">
        <f t="shared" si="2"/>
        <v>0</v>
      </c>
      <c r="U29" s="252">
        <f t="shared" si="3"/>
        <v>0</v>
      </c>
      <c r="V29" s="252">
        <f t="shared" si="4"/>
        <v>0</v>
      </c>
      <c r="W29" s="252">
        <f t="shared" si="5"/>
        <v>0</v>
      </c>
      <c r="X29" s="253">
        <f t="shared" si="6"/>
        <v>0</v>
      </c>
    </row>
    <row r="30" spans="1:37" ht="12" customHeight="1" x14ac:dyDescent="0.25">
      <c r="A30" s="286" t="s">
        <v>175</v>
      </c>
      <c r="B30" s="287" t="s">
        <v>40</v>
      </c>
      <c r="C30" s="276" t="s">
        <v>157</v>
      </c>
      <c r="D30" s="277">
        <v>0</v>
      </c>
      <c r="E30" s="278">
        <v>0</v>
      </c>
      <c r="F30" s="278">
        <v>62.66</v>
      </c>
      <c r="G30" s="279">
        <v>0</v>
      </c>
      <c r="H30" s="279"/>
      <c r="I30" s="278">
        <v>0</v>
      </c>
      <c r="J30" s="278">
        <v>132.79</v>
      </c>
      <c r="K30" s="278">
        <v>70.13</v>
      </c>
      <c r="L30" s="280">
        <f t="shared" si="12"/>
        <v>132.79</v>
      </c>
      <c r="M30" s="279">
        <v>0</v>
      </c>
      <c r="N30" s="279"/>
      <c r="O30" s="278">
        <v>0</v>
      </c>
      <c r="P30" s="281">
        <v>0</v>
      </c>
      <c r="Q30" s="278">
        <v>0</v>
      </c>
      <c r="R30" s="277">
        <v>62.66</v>
      </c>
      <c r="S30" s="250">
        <f t="shared" si="1"/>
        <v>62.66</v>
      </c>
      <c r="T30" s="251">
        <f t="shared" si="2"/>
        <v>0</v>
      </c>
      <c r="U30" s="252">
        <f t="shared" si="3"/>
        <v>0</v>
      </c>
      <c r="V30" s="252">
        <f t="shared" si="4"/>
        <v>0</v>
      </c>
      <c r="W30" s="252">
        <f t="shared" si="5"/>
        <v>62.66</v>
      </c>
      <c r="X30" s="253">
        <f t="shared" si="6"/>
        <v>0</v>
      </c>
    </row>
    <row r="31" spans="1:37" s="297" customFormat="1" ht="34.5" customHeight="1" x14ac:dyDescent="0.2">
      <c r="A31" s="286"/>
      <c r="B31" s="287"/>
      <c r="C31" s="288" t="s">
        <v>158</v>
      </c>
      <c r="D31" s="289">
        <v>0</v>
      </c>
      <c r="E31" s="280">
        <v>-1153.8</v>
      </c>
      <c r="F31" s="290">
        <v>6574.11</v>
      </c>
      <c r="G31" s="291">
        <v>0</v>
      </c>
      <c r="H31" s="291"/>
      <c r="I31" s="280">
        <v>0</v>
      </c>
      <c r="J31" s="280">
        <v>15938.43</v>
      </c>
      <c r="K31" s="280">
        <v>8210.52</v>
      </c>
      <c r="L31" s="280">
        <f t="shared" si="12"/>
        <v>14784.629999999997</v>
      </c>
      <c r="M31" s="292">
        <v>0</v>
      </c>
      <c r="N31" s="292"/>
      <c r="O31" s="280">
        <v>0</v>
      </c>
      <c r="P31" s="293">
        <v>0</v>
      </c>
      <c r="Q31" s="280">
        <v>0</v>
      </c>
      <c r="R31" s="294">
        <v>6574.11</v>
      </c>
      <c r="S31" s="254">
        <f t="shared" si="1"/>
        <v>6574.11</v>
      </c>
      <c r="T31" s="255">
        <f t="shared" si="2"/>
        <v>0</v>
      </c>
      <c r="U31" s="256">
        <f t="shared" si="3"/>
        <v>0</v>
      </c>
      <c r="V31" s="256">
        <f t="shared" si="4"/>
        <v>0</v>
      </c>
      <c r="W31" s="256">
        <f t="shared" si="5"/>
        <v>6574.1100000000006</v>
      </c>
      <c r="X31" s="257">
        <f t="shared" si="6"/>
        <v>0</v>
      </c>
      <c r="Y31" s="295" t="s">
        <v>176</v>
      </c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</row>
  </sheetData>
  <mergeCells count="79">
    <mergeCell ref="Y31:AK31"/>
    <mergeCell ref="A30:A31"/>
    <mergeCell ref="B30:B31"/>
    <mergeCell ref="G30:H30"/>
    <mergeCell ref="M30:N30"/>
    <mergeCell ref="G31:H31"/>
    <mergeCell ref="M31:N31"/>
    <mergeCell ref="A26:R26"/>
    <mergeCell ref="B27:R27"/>
    <mergeCell ref="A28:A29"/>
    <mergeCell ref="B28:B29"/>
    <mergeCell ref="G28:H28"/>
    <mergeCell ref="M28:N28"/>
    <mergeCell ref="G29:H29"/>
    <mergeCell ref="M29:N29"/>
    <mergeCell ref="A22:R22"/>
    <mergeCell ref="B23:R23"/>
    <mergeCell ref="A24:A25"/>
    <mergeCell ref="B24:B25"/>
    <mergeCell ref="G24:H24"/>
    <mergeCell ref="M24:N24"/>
    <mergeCell ref="G25:H25"/>
    <mergeCell ref="M25:N25"/>
    <mergeCell ref="B19:R19"/>
    <mergeCell ref="A20:A21"/>
    <mergeCell ref="B20:B21"/>
    <mergeCell ref="G20:H20"/>
    <mergeCell ref="M20:N20"/>
    <mergeCell ref="G21:H21"/>
    <mergeCell ref="M21:N21"/>
    <mergeCell ref="A15:R15"/>
    <mergeCell ref="B16:R16"/>
    <mergeCell ref="A17:A18"/>
    <mergeCell ref="B17:B18"/>
    <mergeCell ref="G17:H17"/>
    <mergeCell ref="M17:N17"/>
    <mergeCell ref="G18:H18"/>
    <mergeCell ref="M18:N18"/>
    <mergeCell ref="B12:R12"/>
    <mergeCell ref="A13:A14"/>
    <mergeCell ref="B13:B14"/>
    <mergeCell ref="G13:H13"/>
    <mergeCell ref="M13:N13"/>
    <mergeCell ref="G14:H14"/>
    <mergeCell ref="M14:N14"/>
    <mergeCell ref="A8:R8"/>
    <mergeCell ref="B9:R9"/>
    <mergeCell ref="A10:A11"/>
    <mergeCell ref="B10:B11"/>
    <mergeCell ref="G10:H10"/>
    <mergeCell ref="M10:N10"/>
    <mergeCell ref="G11:H11"/>
    <mergeCell ref="M11:N11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район электро</vt:lpstr>
      <vt:lpstr>Минск 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orimr-8601</cp:lastModifiedBy>
  <cp:lastPrinted>2018-06-20T11:41:02Z</cp:lastPrinted>
  <dcterms:created xsi:type="dcterms:W3CDTF">2012-03-21T05:33:57Z</dcterms:created>
  <dcterms:modified xsi:type="dcterms:W3CDTF">2026-05-29T08:47:41Z</dcterms:modified>
</cp:coreProperties>
</file>