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8 ДОРОЖНЫЙ ОТДЕЛ (ДО)\Группа Пархимович\"/>
    </mc:Choice>
  </mc:AlternateContent>
  <bookViews>
    <workbookView xWindow="33375" yWindow="3495" windowWidth="21600" windowHeight="112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C41" i="1" l="1"/>
  <c r="D41" i="1"/>
  <c r="I70" i="1" l="1"/>
  <c r="J70" i="1" s="1"/>
</calcChain>
</file>

<file path=xl/sharedStrings.xml><?xml version="1.0" encoding="utf-8"?>
<sst xmlns="http://schemas.openxmlformats.org/spreadsheetml/2006/main" count="181" uniqueCount="109">
  <si>
    <t>ЭЛО</t>
  </si>
  <si>
    <t>ДО</t>
  </si>
  <si>
    <t>НГС</t>
  </si>
  <si>
    <t>НТС</t>
  </si>
  <si>
    <t>ВИК</t>
  </si>
  <si>
    <t>АСО</t>
  </si>
  <si>
    <t>Объем выемки</t>
  </si>
  <si>
    <t>Объем насыпи</t>
  </si>
  <si>
    <t>Объем увозимого грунта на объекты "Северного Берега"</t>
  </si>
  <si>
    <t>Объем привозимого грунта с расстояния указанного в опросном листе</t>
  </si>
  <si>
    <t>Объем увозимого грунта на расстояния указанного в опросном листе</t>
  </si>
  <si>
    <t>Номер объекта</t>
  </si>
  <si>
    <t>Отдел</t>
  </si>
  <si>
    <t>Примечание (лишний/ недостающий грунт)</t>
  </si>
  <si>
    <t>Объем привозимого грунта из объектов "Северного Берега"</t>
  </si>
  <si>
    <t>Минеральный грунт (разрабатываемый) по объектам "Северного Берега"</t>
  </si>
  <si>
    <t>Итого по объекту (окончательный баланс грунта)</t>
  </si>
  <si>
    <t>-</t>
  </si>
  <si>
    <t>лишний грунт</t>
  </si>
  <si>
    <t>недостаток</t>
  </si>
  <si>
    <t>Лишний</t>
  </si>
  <si>
    <t>Недостающий</t>
  </si>
  <si>
    <t>21.70.3.О2</t>
  </si>
  <si>
    <t>?</t>
  </si>
  <si>
    <t>21.70.18</t>
  </si>
  <si>
    <t>2903</t>
  </si>
  <si>
    <t>5847</t>
  </si>
  <si>
    <t>21.70.19</t>
  </si>
  <si>
    <t>14349</t>
  </si>
  <si>
    <t>17484</t>
  </si>
  <si>
    <t>21.70.16.О2</t>
  </si>
  <si>
    <t>21.70.16.О1</t>
  </si>
  <si>
    <t>21.70.24.О1</t>
  </si>
  <si>
    <t>21.70.24.О2</t>
  </si>
  <si>
    <t>40км</t>
  </si>
  <si>
    <t>2270</t>
  </si>
  <si>
    <t>12</t>
  </si>
  <si>
    <t>106</t>
  </si>
  <si>
    <t>22</t>
  </si>
  <si>
    <t>2</t>
  </si>
  <si>
    <t>42438</t>
  </si>
  <si>
    <t>590</t>
  </si>
  <si>
    <t>18569</t>
  </si>
  <si>
    <t>387</t>
  </si>
  <si>
    <t>163</t>
  </si>
  <si>
    <t>306</t>
  </si>
  <si>
    <t>108</t>
  </si>
  <si>
    <t>325</t>
  </si>
  <si>
    <t>169</t>
  </si>
  <si>
    <t>41060</t>
  </si>
  <si>
    <t>3877</t>
  </si>
  <si>
    <t>66039</t>
  </si>
  <si>
    <t>привоз на 1км</t>
  </si>
  <si>
    <t>вывоз на 1км</t>
  </si>
  <si>
    <t>вывоз на 6км</t>
  </si>
  <si>
    <t>64009</t>
  </si>
  <si>
    <t>112344</t>
  </si>
  <si>
    <r>
      <rPr>
        <b/>
        <sz val="12"/>
        <rFont val="Times New Roman"/>
        <family val="1"/>
        <charset val="204"/>
      </rPr>
      <t>48335</t>
    </r>
    <r>
      <rPr>
        <sz val="12"/>
        <rFont val="Times New Roman"/>
        <family val="1"/>
        <charset val="204"/>
      </rPr>
      <t>м3 до 6км на улицы "Северного Берега"</t>
    </r>
  </si>
  <si>
    <r>
      <rPr>
        <b/>
        <sz val="12"/>
        <color theme="1"/>
        <rFont val="Times New Roman"/>
        <family val="1"/>
        <charset val="204"/>
      </rPr>
      <t>3135</t>
    </r>
    <r>
      <rPr>
        <sz val="12"/>
        <color theme="1"/>
        <rFont val="Times New Roman"/>
        <family val="1"/>
        <charset val="204"/>
      </rPr>
      <t xml:space="preserve"> (1км с объекта 21.70.16.О2)</t>
    </r>
  </si>
  <si>
    <r>
      <rPr>
        <b/>
        <sz val="12"/>
        <color theme="1"/>
        <rFont val="Times New Roman"/>
        <family val="1"/>
        <charset val="204"/>
      </rPr>
      <t>2944</t>
    </r>
    <r>
      <rPr>
        <sz val="12"/>
        <color theme="1"/>
        <rFont val="Times New Roman"/>
        <family val="1"/>
        <charset val="204"/>
      </rPr>
      <t xml:space="preserve"> (1 км с объекта 21.70.16.02)</t>
    </r>
  </si>
  <si>
    <t>21.70.3.О5</t>
  </si>
  <si>
    <t>42035</t>
  </si>
  <si>
    <t>42829</t>
  </si>
  <si>
    <r>
      <rPr>
        <b/>
        <sz val="12"/>
        <color theme="1"/>
        <rFont val="Times New Roman"/>
        <family val="1"/>
        <charset val="204"/>
      </rPr>
      <t>794</t>
    </r>
    <r>
      <rPr>
        <sz val="12"/>
        <color theme="1"/>
        <rFont val="Times New Roman"/>
        <family val="1"/>
        <charset val="204"/>
      </rPr>
      <t xml:space="preserve"> (на 6км)</t>
    </r>
  </si>
  <si>
    <r>
      <rPr>
        <b/>
        <sz val="12"/>
        <color theme="1"/>
        <rFont val="Times New Roman"/>
        <family val="1"/>
        <charset val="204"/>
      </rPr>
      <t>8051</t>
    </r>
    <r>
      <rPr>
        <sz val="12"/>
        <color theme="1"/>
        <rFont val="Times New Roman"/>
        <family val="1"/>
        <charset val="204"/>
      </rPr>
      <t xml:space="preserve"> (на 6км заторф.гр)</t>
    </r>
  </si>
  <si>
    <t>6163 для ДО</t>
  </si>
  <si>
    <r>
      <rPr>
        <b/>
        <sz val="12"/>
        <rFont val="Times New Roman"/>
        <family val="1"/>
        <charset val="204"/>
      </rPr>
      <t>1232</t>
    </r>
    <r>
      <rPr>
        <sz val="12"/>
        <rFont val="Times New Roman"/>
        <family val="1"/>
        <charset val="204"/>
      </rPr>
      <t xml:space="preserve"> на 1км об. 21.70.24.01</t>
    </r>
  </si>
  <si>
    <r>
      <rPr>
        <b/>
        <sz val="12"/>
        <color theme="1"/>
        <rFont val="Times New Roman"/>
        <family val="1"/>
        <charset val="204"/>
      </rPr>
      <t>1232</t>
    </r>
    <r>
      <rPr>
        <sz val="12"/>
        <color theme="1"/>
        <rFont val="Times New Roman"/>
        <family val="1"/>
        <charset val="204"/>
      </rPr>
      <t xml:space="preserve"> (1км на об.21.70.24.О2</t>
    </r>
  </si>
  <si>
    <t>лишний
недостаток</t>
  </si>
  <si>
    <r>
      <rPr>
        <b/>
        <sz val="12"/>
        <color theme="1"/>
        <rFont val="Times New Roman"/>
        <family val="1"/>
        <charset val="204"/>
      </rPr>
      <t xml:space="preserve">-2944 </t>
    </r>
    <r>
      <rPr>
        <sz val="12"/>
        <color theme="1"/>
        <rFont val="Times New Roman"/>
        <family val="1"/>
        <charset val="204"/>
      </rPr>
      <t>(на 1 км)</t>
    </r>
  </si>
  <si>
    <r>
      <rPr>
        <b/>
        <sz val="12"/>
        <color theme="1"/>
        <rFont val="Times New Roman"/>
        <family val="1"/>
        <charset val="204"/>
      </rPr>
      <t>-3135</t>
    </r>
    <r>
      <rPr>
        <sz val="12"/>
        <color theme="1"/>
        <rFont val="Times New Roman"/>
        <family val="1"/>
        <charset val="204"/>
      </rPr>
      <t>(на 1км)</t>
    </r>
  </si>
  <si>
    <r>
      <rPr>
        <b/>
        <sz val="12"/>
        <color theme="1"/>
        <rFont val="Times New Roman"/>
        <family val="1"/>
        <charset val="204"/>
      </rPr>
      <t>-1232</t>
    </r>
    <r>
      <rPr>
        <sz val="12"/>
        <color theme="1"/>
        <rFont val="Times New Roman"/>
        <family val="1"/>
        <charset val="204"/>
      </rPr>
      <t xml:space="preserve"> (1км из об.21.70.24.О2</t>
    </r>
  </si>
  <si>
    <r>
      <rPr>
        <b/>
        <sz val="12"/>
        <color theme="1"/>
        <rFont val="Times New Roman"/>
        <family val="1"/>
        <charset val="204"/>
      </rPr>
      <t>-794</t>
    </r>
    <r>
      <rPr>
        <sz val="12"/>
        <color theme="1"/>
        <rFont val="Times New Roman"/>
        <family val="1"/>
        <charset val="204"/>
      </rPr>
      <t xml:space="preserve"> (на 6км)</t>
    </r>
  </si>
  <si>
    <r>
      <rPr>
        <b/>
        <sz val="12"/>
        <color theme="1"/>
        <rFont val="Times New Roman"/>
        <family val="1"/>
        <charset val="204"/>
      </rPr>
      <t>117286</t>
    </r>
    <r>
      <rPr>
        <sz val="12"/>
        <color theme="1"/>
        <rFont val="Times New Roman"/>
        <family val="1"/>
        <charset val="204"/>
      </rPr>
      <t xml:space="preserve"> (на 7км)
</t>
    </r>
    <r>
      <rPr>
        <strike/>
        <sz val="12"/>
        <color theme="1"/>
        <rFont val="Times New Roman"/>
        <family val="1"/>
        <charset val="204"/>
      </rPr>
      <t>(в т.ч. 1378 с об.21.70.3.О2)</t>
    </r>
  </si>
  <si>
    <t>21.70.31</t>
  </si>
  <si>
    <t>23927</t>
  </si>
  <si>
    <t>4642</t>
  </si>
  <si>
    <t>19285 (на 8км)</t>
  </si>
  <si>
    <r>
      <rPr>
        <b/>
        <sz val="12"/>
        <color rgb="FF0070C0"/>
        <rFont val="Times New Roman"/>
        <family val="1"/>
        <charset val="204"/>
      </rPr>
      <t>3261 (1км):
1883</t>
    </r>
    <r>
      <rPr>
        <sz val="12"/>
        <color rgb="FF0070C0"/>
        <rFont val="Times New Roman"/>
        <family val="1"/>
        <charset val="204"/>
      </rPr>
      <t xml:space="preserve"> из отвала
</t>
    </r>
    <r>
      <rPr>
        <b/>
        <strike/>
        <sz val="12"/>
        <color rgb="FF0070C0"/>
        <rFont val="Times New Roman"/>
        <family val="1"/>
        <charset val="204"/>
      </rPr>
      <t>10</t>
    </r>
    <r>
      <rPr>
        <strike/>
        <sz val="12"/>
        <color rgb="FF0070C0"/>
        <rFont val="Times New Roman"/>
        <family val="1"/>
        <charset val="204"/>
      </rPr>
      <t xml:space="preserve"> с объезда 3</t>
    </r>
    <r>
      <rPr>
        <sz val="12"/>
        <color rgb="FF0070C0"/>
        <rFont val="Times New Roman"/>
        <family val="1"/>
        <charset val="204"/>
      </rPr>
      <t xml:space="preserve">
</t>
    </r>
    <r>
      <rPr>
        <b/>
        <sz val="12"/>
        <color rgb="FF0070C0"/>
        <rFont val="Times New Roman"/>
        <family val="1"/>
        <charset val="204"/>
      </rPr>
      <t>1378</t>
    </r>
    <r>
      <rPr>
        <sz val="12"/>
        <color rgb="FF0070C0"/>
        <rFont val="Times New Roman"/>
        <family val="1"/>
        <charset val="204"/>
      </rPr>
      <t xml:space="preserve"> с дамбы</t>
    </r>
  </si>
  <si>
    <r>
      <t xml:space="preserve">
</t>
    </r>
    <r>
      <rPr>
        <b/>
        <sz val="12"/>
        <color theme="1"/>
        <rFont val="Times New Roman"/>
        <family val="1"/>
        <charset val="204"/>
      </rPr>
      <t>48335</t>
    </r>
    <r>
      <rPr>
        <sz val="12"/>
        <color theme="1"/>
        <rFont val="Times New Roman"/>
        <family val="1"/>
        <charset val="204"/>
      </rPr>
      <t xml:space="preserve"> (на 6км)</t>
    </r>
  </si>
  <si>
    <r>
      <rPr>
        <b/>
        <sz val="12"/>
        <color rgb="FFFF0000"/>
        <rFont val="Times New Roman"/>
        <family val="1"/>
        <charset val="204"/>
      </rPr>
      <t>6163</t>
    </r>
    <r>
      <rPr>
        <sz val="12"/>
        <color rgb="FFFF0000"/>
        <rFont val="Times New Roman"/>
        <family val="1"/>
        <charset val="204"/>
      </rPr>
      <t xml:space="preserve"> - из АСО
</t>
    </r>
    <r>
      <rPr>
        <b/>
        <sz val="12"/>
        <color rgb="FFFF0000"/>
        <rFont val="Times New Roman"/>
        <family val="1"/>
        <charset val="204"/>
      </rPr>
      <t>1232</t>
    </r>
    <r>
      <rPr>
        <sz val="12"/>
        <color rgb="FFFF0000"/>
        <rFont val="Times New Roman"/>
        <family val="1"/>
        <charset val="204"/>
      </rPr>
      <t xml:space="preserve"> из 21.70.24.02</t>
    </r>
  </si>
  <si>
    <r>
      <rPr>
        <b/>
        <sz val="12"/>
        <rFont val="Times New Roman"/>
        <family val="1"/>
        <charset val="204"/>
      </rPr>
      <t xml:space="preserve">6079:
</t>
    </r>
    <r>
      <rPr>
        <sz val="12"/>
        <rFont val="Times New Roman"/>
        <family val="1"/>
        <charset val="204"/>
      </rPr>
      <t xml:space="preserve">
</t>
    </r>
    <r>
      <rPr>
        <b/>
        <sz val="12"/>
        <rFont val="Times New Roman"/>
        <family val="1"/>
        <charset val="204"/>
      </rPr>
      <t xml:space="preserve">2944 </t>
    </r>
    <r>
      <rPr>
        <sz val="12"/>
        <rFont val="Times New Roman"/>
        <family val="1"/>
        <charset val="204"/>
      </rPr>
      <t xml:space="preserve">на об.21.70.18(до 1км), </t>
    </r>
    <r>
      <rPr>
        <b/>
        <sz val="12"/>
        <rFont val="Times New Roman"/>
        <family val="1"/>
        <charset val="204"/>
      </rPr>
      <t>3135</t>
    </r>
    <r>
      <rPr>
        <sz val="12"/>
        <rFont val="Times New Roman"/>
        <family val="1"/>
        <charset val="204"/>
      </rPr>
      <t xml:space="preserve"> на об.21.70.19 (до 1км)
</t>
    </r>
    <r>
      <rPr>
        <b/>
        <sz val="12"/>
        <rFont val="Times New Roman"/>
        <family val="1"/>
        <charset val="204"/>
      </rPr>
      <t/>
    </r>
  </si>
  <si>
    <r>
      <t>1. откорректир.смету привоз грунта 794м3 с об.21.70.16.О2 -</t>
    </r>
    <r>
      <rPr>
        <b/>
        <sz val="12"/>
        <color rgb="FFFF0000"/>
        <rFont val="Times New Roman"/>
        <family val="1"/>
        <charset val="204"/>
      </rPr>
      <t xml:space="preserve"> 3км -????</t>
    </r>
  </si>
  <si>
    <r>
      <rPr>
        <b/>
        <sz val="12"/>
        <color theme="1"/>
        <rFont val="Times New Roman"/>
        <family val="1"/>
        <charset val="204"/>
      </rPr>
      <t>8051</t>
    </r>
    <r>
      <rPr>
        <sz val="12"/>
        <color theme="1"/>
        <rFont val="Times New Roman"/>
        <family val="1"/>
        <charset val="204"/>
      </rPr>
      <t xml:space="preserve"> (на 6 км) (заторф.грунт)</t>
    </r>
  </si>
  <si>
    <r>
      <rPr>
        <b/>
        <sz val="12"/>
        <color theme="1"/>
        <rFont val="Times New Roman"/>
        <family val="1"/>
        <charset val="204"/>
      </rPr>
      <t>41.4</t>
    </r>
    <r>
      <rPr>
        <sz val="12"/>
        <color theme="1"/>
        <rFont val="Times New Roman"/>
        <family val="1"/>
        <charset val="204"/>
      </rPr>
      <t>(35км)</t>
    </r>
  </si>
  <si>
    <r>
      <rPr>
        <b/>
        <sz val="12"/>
        <color theme="1"/>
        <rFont val="Times New Roman"/>
        <family val="1"/>
        <charset val="204"/>
      </rPr>
      <t>367</t>
    </r>
    <r>
      <rPr>
        <sz val="12"/>
        <color theme="1"/>
        <rFont val="Times New Roman"/>
        <family val="1"/>
        <charset val="204"/>
      </rPr>
      <t>(35км)</t>
    </r>
  </si>
  <si>
    <r>
      <rPr>
        <b/>
        <sz val="12"/>
        <color theme="1"/>
        <rFont val="Times New Roman"/>
        <family val="1"/>
        <charset val="204"/>
      </rPr>
      <t>16.1</t>
    </r>
    <r>
      <rPr>
        <sz val="12"/>
        <color theme="1"/>
        <rFont val="Times New Roman"/>
        <family val="1"/>
        <charset val="204"/>
      </rPr>
      <t>(35км)</t>
    </r>
  </si>
  <si>
    <r>
      <rPr>
        <b/>
        <sz val="12"/>
        <color theme="1"/>
        <rFont val="Times New Roman"/>
        <family val="1"/>
        <charset val="204"/>
      </rPr>
      <t>352.2</t>
    </r>
    <r>
      <rPr>
        <sz val="12"/>
        <color theme="1"/>
        <rFont val="Times New Roman"/>
        <family val="1"/>
        <charset val="204"/>
      </rPr>
      <t>(35км)</t>
    </r>
  </si>
  <si>
    <r>
      <rPr>
        <b/>
        <sz val="12"/>
        <color theme="1"/>
        <rFont val="Times New Roman"/>
        <family val="1"/>
        <charset val="204"/>
      </rPr>
      <t>4461</t>
    </r>
    <r>
      <rPr>
        <sz val="12"/>
        <color theme="1"/>
        <rFont val="Times New Roman"/>
        <family val="1"/>
        <charset val="204"/>
      </rPr>
      <t>(35км)</t>
    </r>
  </si>
  <si>
    <r>
      <rPr>
        <b/>
        <sz val="12"/>
        <color theme="1"/>
        <rFont val="Times New Roman"/>
        <family val="1"/>
        <charset val="204"/>
      </rPr>
      <t>304.7</t>
    </r>
    <r>
      <rPr>
        <sz val="12"/>
        <color theme="1"/>
        <rFont val="Times New Roman"/>
        <family val="1"/>
        <charset val="204"/>
      </rPr>
      <t>(35км)</t>
    </r>
  </si>
  <si>
    <r>
      <rPr>
        <b/>
        <sz val="12"/>
        <color theme="1"/>
        <rFont val="Times New Roman"/>
        <family val="1"/>
        <charset val="204"/>
      </rPr>
      <t>1464.77</t>
    </r>
    <r>
      <rPr>
        <sz val="12"/>
        <color theme="1"/>
        <rFont val="Times New Roman"/>
        <family val="1"/>
        <charset val="204"/>
      </rPr>
      <t>(40км)</t>
    </r>
  </si>
  <si>
    <r>
      <t>13(7км)для</t>
    </r>
    <r>
      <rPr>
        <b/>
        <sz val="12"/>
        <color theme="1"/>
        <rFont val="Times New Roman"/>
        <family val="1"/>
        <charset val="204"/>
      </rPr>
      <t xml:space="preserve"> АОД и ЭН</t>
    </r>
  </si>
  <si>
    <r>
      <rPr>
        <b/>
        <sz val="12"/>
        <color theme="1"/>
        <rFont val="Times New Roman"/>
        <family val="1"/>
        <charset val="204"/>
      </rPr>
      <t>133.65</t>
    </r>
    <r>
      <rPr>
        <sz val="12"/>
        <color theme="1"/>
        <rFont val="Times New Roman"/>
        <family val="1"/>
        <charset val="204"/>
      </rPr>
      <t xml:space="preserve">(40км)-Минск
</t>
    </r>
    <r>
      <rPr>
        <b/>
        <sz val="12"/>
        <color theme="1"/>
        <rFont val="Times New Roman"/>
        <family val="1"/>
        <charset val="204"/>
      </rPr>
      <t>17.8</t>
    </r>
    <r>
      <rPr>
        <sz val="12"/>
        <color theme="1"/>
        <rFont val="Times New Roman"/>
        <family val="1"/>
        <charset val="204"/>
      </rPr>
      <t>(40км)-Минский р-н</t>
    </r>
  </si>
  <si>
    <r>
      <rPr>
        <b/>
        <sz val="12"/>
        <color theme="1"/>
        <rFont val="Times New Roman"/>
        <family val="1"/>
        <charset val="204"/>
      </rPr>
      <t>965</t>
    </r>
    <r>
      <rPr>
        <sz val="12"/>
        <color theme="1"/>
        <rFont val="Times New Roman"/>
        <family val="1"/>
        <charset val="204"/>
      </rPr>
      <t xml:space="preserve">(40км)-Минск
</t>
    </r>
    <r>
      <rPr>
        <b/>
        <sz val="12"/>
        <color theme="1"/>
        <rFont val="Times New Roman"/>
        <family val="1"/>
        <charset val="204"/>
      </rPr>
      <t>17</t>
    </r>
    <r>
      <rPr>
        <sz val="12"/>
        <color theme="1"/>
        <rFont val="Times New Roman"/>
        <family val="1"/>
        <charset val="204"/>
      </rPr>
      <t>(40км)-Минский р-н</t>
    </r>
  </si>
  <si>
    <r>
      <rPr>
        <b/>
        <sz val="12"/>
        <color theme="1"/>
        <rFont val="Times New Roman"/>
        <family val="1"/>
        <charset val="204"/>
      </rPr>
      <t>14124</t>
    </r>
    <r>
      <rPr>
        <sz val="12"/>
        <color theme="1"/>
        <rFont val="Times New Roman"/>
        <family val="1"/>
        <charset val="204"/>
      </rPr>
      <t xml:space="preserve">(40км)-Минск
</t>
    </r>
    <r>
      <rPr>
        <b/>
        <sz val="12"/>
        <color theme="1"/>
        <rFont val="Times New Roman"/>
        <family val="1"/>
        <charset val="204"/>
      </rPr>
      <t>624</t>
    </r>
    <r>
      <rPr>
        <sz val="12"/>
        <color theme="1"/>
        <rFont val="Times New Roman"/>
        <family val="1"/>
        <charset val="204"/>
      </rPr>
      <t>(40км)-Минский р-н</t>
    </r>
  </si>
  <si>
    <r>
      <rPr>
        <b/>
        <sz val="12"/>
        <color theme="1"/>
        <rFont val="Times New Roman"/>
        <family val="1"/>
        <charset val="204"/>
      </rPr>
      <t>424.5</t>
    </r>
    <r>
      <rPr>
        <sz val="12"/>
        <color theme="1"/>
        <rFont val="Times New Roman"/>
        <family val="1"/>
        <charset val="204"/>
      </rPr>
      <t>(35км)</t>
    </r>
  </si>
  <si>
    <r>
      <t xml:space="preserve">1.из объезда №2 </t>
    </r>
    <r>
      <rPr>
        <b/>
        <sz val="12"/>
        <color rgb="FFFF0000"/>
        <rFont val="Times New Roman"/>
        <family val="1"/>
        <charset val="204"/>
      </rPr>
      <t>убрать вывоз 10м3</t>
    </r>
    <r>
      <rPr>
        <sz val="12"/>
        <color rgb="FFFF0000"/>
        <rFont val="Times New Roman"/>
        <family val="1"/>
        <charset val="204"/>
      </rPr>
      <t xml:space="preserve"> на объезд №4
2.</t>
    </r>
    <r>
      <rPr>
        <b/>
        <sz val="12"/>
        <color rgb="FFFF0000"/>
        <rFont val="Times New Roman"/>
        <family val="1"/>
        <charset val="204"/>
      </rPr>
      <t>вывоз в отвал</t>
    </r>
    <r>
      <rPr>
        <sz val="12"/>
        <color rgb="FFFF0000"/>
        <rFont val="Times New Roman"/>
        <family val="1"/>
        <charset val="204"/>
      </rPr>
      <t xml:space="preserve"> на 1км -190+10=</t>
    </r>
    <r>
      <rPr>
        <b/>
        <sz val="12"/>
        <color rgb="FFFF0000"/>
        <rFont val="Times New Roman"/>
        <family val="1"/>
        <charset val="204"/>
      </rPr>
      <t xml:space="preserve">200м3
3. </t>
    </r>
    <r>
      <rPr>
        <sz val="12"/>
        <color rgb="FFFF0000"/>
        <rFont val="Times New Roman"/>
        <family val="1"/>
        <charset val="204"/>
      </rPr>
      <t xml:space="preserve">Дамба- Вывоз на </t>
    </r>
    <r>
      <rPr>
        <b/>
        <sz val="12"/>
        <color rgb="FFFF0000"/>
        <rFont val="Times New Roman"/>
        <family val="1"/>
        <charset val="204"/>
      </rPr>
      <t xml:space="preserve">ул.Проектируемую №2 (вместо ул.Пр.№1)
</t>
    </r>
  </si>
  <si>
    <r>
      <t>1.вывоз мусора 6343 на 45км
2.</t>
    </r>
    <r>
      <rPr>
        <b/>
        <sz val="12"/>
        <color rgb="FFFF0000"/>
        <rFont val="Times New Roman"/>
        <family val="1"/>
        <charset val="204"/>
      </rPr>
      <t>убрать из смет</t>
    </r>
    <r>
      <rPr>
        <sz val="12"/>
        <color rgb="FFFF0000"/>
        <rFont val="Times New Roman"/>
        <family val="1"/>
        <charset val="204"/>
      </rPr>
      <t xml:space="preserve"> транспорт грунта 1378м3 на расст.7км (грунт учтен в об.№21.70.3.О2)
3.</t>
    </r>
    <r>
      <rPr>
        <b/>
        <sz val="12"/>
        <color rgb="FFFF0000"/>
        <rFont val="Times New Roman"/>
        <family val="1"/>
        <charset val="204"/>
      </rPr>
      <t>заложить транспорт грунта</t>
    </r>
    <r>
      <rPr>
        <sz val="12"/>
        <color rgb="FFFF0000"/>
        <rFont val="Times New Roman"/>
        <family val="1"/>
        <charset val="204"/>
      </rPr>
      <t xml:space="preserve"> 794м3  на об.21.70.3.05 - можно на</t>
    </r>
    <r>
      <rPr>
        <b/>
        <sz val="12"/>
        <color rgb="FFFF0000"/>
        <rFont val="Times New Roman"/>
        <family val="1"/>
        <charset val="204"/>
      </rPr>
      <t xml:space="preserve"> 3км</t>
    </r>
  </si>
  <si>
    <r>
      <rPr>
        <b/>
        <sz val="12"/>
        <color theme="1"/>
        <rFont val="Times New Roman"/>
        <family val="1"/>
        <charset val="204"/>
      </rPr>
      <t>424.5</t>
    </r>
    <r>
      <rPr>
        <sz val="12"/>
        <color theme="1"/>
        <rFont val="Times New Roman"/>
        <family val="1"/>
        <charset val="204"/>
      </rPr>
      <t xml:space="preserve"> - лишний грунт
</t>
    </r>
    <r>
      <rPr>
        <b/>
        <sz val="12"/>
        <color theme="1"/>
        <rFont val="Times New Roman"/>
        <family val="1"/>
        <charset val="204"/>
      </rPr>
      <t>2944</t>
    </r>
    <r>
      <rPr>
        <sz val="12"/>
        <color theme="1"/>
        <rFont val="Times New Roman"/>
        <family val="1"/>
        <charset val="204"/>
      </rPr>
      <t xml:space="preserve"> - недостаток</t>
    </r>
  </si>
  <si>
    <r>
      <rPr>
        <b/>
        <sz val="12"/>
        <color theme="1"/>
        <rFont val="Times New Roman"/>
        <family val="1"/>
        <charset val="204"/>
      </rPr>
      <t>5117.9</t>
    </r>
    <r>
      <rPr>
        <sz val="12"/>
        <color theme="1"/>
        <rFont val="Times New Roman"/>
        <family val="1"/>
        <charset val="204"/>
      </rPr>
      <t>(35км)</t>
    </r>
  </si>
  <si>
    <r>
      <t xml:space="preserve">(грунт взяли с об.21.70.16.О2)
 1.можно </t>
    </r>
    <r>
      <rPr>
        <b/>
        <sz val="12"/>
        <color rgb="FFFF0000"/>
        <rFont val="Times New Roman"/>
        <family val="1"/>
        <charset val="204"/>
      </rPr>
      <t>424.5</t>
    </r>
    <r>
      <rPr>
        <sz val="12"/>
        <color rgb="FFFF0000"/>
        <rFont val="Times New Roman"/>
        <family val="1"/>
        <charset val="204"/>
      </rPr>
      <t xml:space="preserve"> м3 взять от смежников (дальность транспортировки не меняется)
2944-424.5=2519.5м3</t>
    </r>
  </si>
  <si>
    <t>1.можно 3135м3 взять от смежников (дальность транспортировки не меняется)
5117.9-3135=1982.9м3</t>
  </si>
  <si>
    <r>
      <rPr>
        <b/>
        <sz val="12"/>
        <color theme="1"/>
        <rFont val="Times New Roman"/>
        <family val="1"/>
        <charset val="204"/>
      </rPr>
      <t>5117.9</t>
    </r>
    <r>
      <rPr>
        <sz val="12"/>
        <color theme="1"/>
        <rFont val="Times New Roman"/>
        <family val="1"/>
        <charset val="204"/>
      </rPr>
      <t xml:space="preserve"> - лишний грунт
</t>
    </r>
    <r>
      <rPr>
        <b/>
        <sz val="12"/>
        <color theme="1"/>
        <rFont val="Times New Roman"/>
        <family val="1"/>
        <charset val="204"/>
      </rPr>
      <t>3135</t>
    </r>
    <r>
      <rPr>
        <sz val="12"/>
        <color theme="1"/>
        <rFont val="Times New Roman"/>
        <family val="1"/>
        <charset val="204"/>
      </rPr>
      <t xml:space="preserve"> - недостаток</t>
    </r>
  </si>
  <si>
    <r>
      <rPr>
        <b/>
        <sz val="12"/>
        <color theme="1"/>
        <rFont val="Times New Roman"/>
        <family val="1"/>
        <charset val="204"/>
      </rPr>
      <t>58466.07</t>
    </r>
    <r>
      <rPr>
        <sz val="12"/>
        <color theme="1"/>
        <rFont val="Times New Roman"/>
        <family val="1"/>
        <charset val="204"/>
      </rPr>
      <t xml:space="preserve"> (на 40км)
</t>
    </r>
    <r>
      <rPr>
        <b/>
        <u/>
        <sz val="12"/>
        <color theme="1"/>
        <rFont val="Times New Roman"/>
        <family val="1"/>
        <charset val="204"/>
      </rPr>
      <t>6079</t>
    </r>
    <r>
      <rPr>
        <u/>
        <sz val="12"/>
        <color theme="1"/>
        <rFont val="Times New Roman"/>
        <family val="1"/>
        <charset val="204"/>
      </rPr>
      <t xml:space="preserve"> (на 1км) </t>
    </r>
    <r>
      <rPr>
        <b/>
        <u/>
        <sz val="12"/>
        <color theme="1"/>
        <rFont val="Times New Roman"/>
        <family val="1"/>
        <charset val="204"/>
      </rPr>
      <t xml:space="preserve">117286 </t>
    </r>
    <r>
      <rPr>
        <u/>
        <sz val="12"/>
        <color theme="1"/>
        <rFont val="Times New Roman"/>
        <family val="1"/>
        <charset val="204"/>
      </rPr>
      <t>(на 7км)</t>
    </r>
    <r>
      <rPr>
        <sz val="12"/>
        <color theme="1"/>
        <rFont val="Times New Roman"/>
        <family val="1"/>
        <charset val="204"/>
      </rPr>
      <t xml:space="preserve">
6343 (мусор) (на 45км)</t>
    </r>
  </si>
  <si>
    <t xml:space="preserve">можно откорректировать смету-транспорт на 7км 30991+15222.65+658.8=46872.45 </t>
  </si>
  <si>
    <r>
      <rPr>
        <b/>
        <sz val="12"/>
        <color theme="1"/>
        <rFont val="Times New Roman"/>
        <family val="1"/>
        <charset val="204"/>
      </rPr>
      <t>30991+15222.65+658.8=46872.45</t>
    </r>
    <r>
      <rPr>
        <sz val="12"/>
        <color theme="1"/>
        <rFont val="Times New Roman"/>
        <family val="1"/>
        <charset val="204"/>
      </rPr>
      <t xml:space="preserve"> (40км)</t>
    </r>
  </si>
  <si>
    <r>
      <rPr>
        <b/>
        <sz val="12"/>
        <color theme="1"/>
        <rFont val="Times New Roman"/>
        <family val="1"/>
        <charset val="204"/>
      </rPr>
      <t>60</t>
    </r>
    <r>
      <rPr>
        <b/>
        <strike/>
        <sz val="12"/>
        <color theme="1"/>
        <rFont val="Times New Roman"/>
        <family val="1"/>
        <charset val="204"/>
      </rPr>
      <t>(</t>
    </r>
    <r>
      <rPr>
        <strike/>
        <sz val="12"/>
        <color theme="1"/>
        <rFont val="Times New Roman"/>
        <family val="1"/>
        <charset val="204"/>
      </rPr>
      <t>40км</t>
    </r>
    <r>
      <rPr>
        <b/>
        <strike/>
        <sz val="12"/>
        <color theme="1"/>
        <rFont val="Times New Roman"/>
        <family val="1"/>
        <charset val="204"/>
      </rPr>
      <t>)</t>
    </r>
    <r>
      <rPr>
        <strike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>по изм.3 (расст.</t>
    </r>
    <r>
      <rPr>
        <b/>
        <sz val="12"/>
        <color theme="1"/>
        <rFont val="Times New Roman"/>
        <family val="1"/>
        <charset val="204"/>
      </rPr>
      <t xml:space="preserve"> 7км</t>
    </r>
    <r>
      <rPr>
        <sz val="12"/>
        <color theme="1"/>
        <rFont val="Times New Roman"/>
        <family val="1"/>
        <charset val="204"/>
      </rPr>
      <t>)</t>
    </r>
  </si>
  <si>
    <r>
      <rPr>
        <b/>
        <sz val="12"/>
        <color theme="1"/>
        <rFont val="Times New Roman"/>
        <family val="1"/>
        <charset val="204"/>
      </rPr>
      <t>699.3</t>
    </r>
    <r>
      <rPr>
        <sz val="12"/>
        <color theme="1"/>
        <rFont val="Times New Roman"/>
        <family val="1"/>
        <charset val="204"/>
      </rPr>
      <t xml:space="preserve"> </t>
    </r>
    <r>
      <rPr>
        <strike/>
        <sz val="12"/>
        <color theme="1"/>
        <rFont val="Times New Roman"/>
        <family val="1"/>
        <charset val="204"/>
      </rPr>
      <t xml:space="preserve">(40км)
</t>
    </r>
    <r>
      <rPr>
        <sz val="12"/>
        <color theme="1"/>
        <rFont val="Times New Roman"/>
        <family val="1"/>
        <charset val="204"/>
      </rPr>
      <t xml:space="preserve">по изм.3 (расст. </t>
    </r>
    <r>
      <rPr>
        <b/>
        <sz val="12"/>
        <color theme="1"/>
        <rFont val="Times New Roman"/>
        <family val="1"/>
        <charset val="204"/>
      </rPr>
      <t>7км</t>
    </r>
    <r>
      <rPr>
        <sz val="12"/>
        <color theme="1"/>
        <rFont val="Times New Roman"/>
        <family val="1"/>
        <charset val="204"/>
      </rPr>
      <t>)</t>
    </r>
  </si>
  <si>
    <r>
      <rPr>
        <b/>
        <sz val="12"/>
        <color theme="1"/>
        <rFont val="Times New Roman"/>
        <family val="1"/>
        <charset val="204"/>
      </rPr>
      <t>56242</t>
    </r>
    <r>
      <rPr>
        <strike/>
        <sz val="12"/>
        <color theme="1"/>
        <rFont val="Times New Roman"/>
        <family val="1"/>
        <charset val="204"/>
      </rPr>
      <t xml:space="preserve">(40км)
</t>
    </r>
    <r>
      <rPr>
        <sz val="12"/>
        <color theme="1"/>
        <rFont val="Times New Roman"/>
        <family val="1"/>
        <charset val="204"/>
      </rPr>
      <t xml:space="preserve">по изм.3 (расст. </t>
    </r>
    <r>
      <rPr>
        <b/>
        <sz val="12"/>
        <color theme="1"/>
        <rFont val="Times New Roman"/>
        <family val="1"/>
        <charset val="204"/>
      </rPr>
      <t>7км</t>
    </r>
    <r>
      <rPr>
        <sz val="12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</si>
</sst>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1.5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trike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trike/>
      <sz val="12"/>
      <color rgb="FF0070C0"/>
      <name val="Times New Roman"/>
      <family val="1"/>
      <charset val="204"/>
    </font>
    <font>
      <strike/>
      <sz val="12"/>
      <color rgb="FF0070C0"/>
      <name val="Times New Roman"/>
      <family val="1"/>
      <charset val="204"/>
    </font>
    <font>
      <b/>
      <strike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49" fontId="1" fillId="0" borderId="0" xfId="0" applyNumberFormat="1" applyFont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/>
    <xf numFmtId="49" fontId="1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vertical="center" wrapText="1"/>
    </xf>
    <xf numFmtId="1" fontId="1" fillId="0" borderId="17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/>
    <xf numFmtId="49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top" wrapText="1"/>
    </xf>
    <xf numFmtId="49" fontId="1" fillId="0" borderId="20" xfId="0" applyNumberFormat="1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Border="1"/>
    <xf numFmtId="49" fontId="1" fillId="0" borderId="24" xfId="0" applyNumberFormat="1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 wrapText="1"/>
    </xf>
    <xf numFmtId="1" fontId="1" fillId="0" borderId="24" xfId="0" applyNumberFormat="1" applyFont="1" applyBorder="1" applyAlignment="1">
      <alignment horizontal="center" vertical="center"/>
    </xf>
    <xf numFmtId="1" fontId="1" fillId="0" borderId="24" xfId="0" applyNumberFormat="1" applyFont="1" applyBorder="1" applyAlignment="1">
      <alignment vertical="center" wrapText="1"/>
    </xf>
    <xf numFmtId="49" fontId="1" fillId="0" borderId="25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Border="1"/>
    <xf numFmtId="49" fontId="1" fillId="0" borderId="17" xfId="0" applyNumberFormat="1" applyFont="1" applyBorder="1" applyAlignment="1">
      <alignment horizontal="center" vertical="center" wrapText="1"/>
    </xf>
    <xf numFmtId="49" fontId="1" fillId="0" borderId="21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Border="1"/>
    <xf numFmtId="49" fontId="1" fillId="0" borderId="2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6" xfId="0" applyNumberFormat="1" applyFont="1" applyFill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1" fontId="1" fillId="3" borderId="1" xfId="0" quotePrefix="1" applyNumberFormat="1" applyFont="1" applyFill="1" applyBorder="1" applyAlignment="1">
      <alignment vertical="center" wrapText="1"/>
    </xf>
    <xf numFmtId="49" fontId="1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1" fillId="0" borderId="13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15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" fontId="1" fillId="2" borderId="15" xfId="0" applyNumberFormat="1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1" fontId="1" fillId="2" borderId="24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center" vertical="center"/>
    </xf>
    <xf numFmtId="1" fontId="1" fillId="2" borderId="1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0"/>
  <sheetViews>
    <sheetView tabSelected="1" topLeftCell="A20" zoomScale="90" zoomScaleNormal="90" workbookViewId="0">
      <selection activeCell="G28" sqref="G28"/>
    </sheetView>
  </sheetViews>
  <sheetFormatPr defaultColWidth="9.140625" defaultRowHeight="15.75" outlineLevelRow="1" x14ac:dyDescent="0.25"/>
  <cols>
    <col min="1" max="1" width="12.42578125" style="1" customWidth="1"/>
    <col min="2" max="2" width="7.5703125" style="1" customWidth="1"/>
    <col min="3" max="3" width="10.7109375" style="11" customWidth="1"/>
    <col min="4" max="4" width="10" style="12" customWidth="1"/>
    <col min="5" max="6" width="20.42578125" style="12" customWidth="1"/>
    <col min="7" max="7" width="14" style="12" customWidth="1"/>
    <col min="8" max="8" width="24.5703125" style="11" customWidth="1"/>
    <col min="9" max="9" width="18.28515625" style="11" customWidth="1"/>
    <col min="10" max="10" width="13.28515625" style="12" customWidth="1"/>
    <col min="11" max="11" width="14.28515625" style="12" customWidth="1"/>
    <col min="12" max="12" width="9.140625" style="1"/>
    <col min="13" max="13" width="26" style="1" customWidth="1"/>
    <col min="14" max="21" width="9.140625" style="1"/>
    <col min="22" max="22" width="12.85546875" style="1" customWidth="1"/>
    <col min="23" max="16384" width="9.140625" style="1"/>
  </cols>
  <sheetData>
    <row r="1" spans="1:13" ht="16.5" customHeight="1" thickBot="1" x14ac:dyDescent="0.3">
      <c r="A1" s="64" t="s">
        <v>15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ht="30.75" customHeight="1" x14ac:dyDescent="0.25">
      <c r="A2" s="65" t="s">
        <v>11</v>
      </c>
      <c r="B2" s="67" t="s">
        <v>12</v>
      </c>
      <c r="C2" s="67" t="s">
        <v>6</v>
      </c>
      <c r="D2" s="67" t="s">
        <v>7</v>
      </c>
      <c r="E2" s="67" t="s">
        <v>14</v>
      </c>
      <c r="F2" s="67" t="s">
        <v>8</v>
      </c>
      <c r="G2" s="67" t="s">
        <v>9</v>
      </c>
      <c r="H2" s="67" t="s">
        <v>10</v>
      </c>
      <c r="I2" s="68" t="s">
        <v>16</v>
      </c>
      <c r="J2" s="68"/>
      <c r="K2" s="90" t="s">
        <v>13</v>
      </c>
    </row>
    <row r="3" spans="1:13" ht="30.75" customHeight="1" x14ac:dyDescent="0.25">
      <c r="A3" s="66"/>
      <c r="B3" s="68"/>
      <c r="C3" s="68"/>
      <c r="D3" s="68"/>
      <c r="E3" s="68"/>
      <c r="F3" s="68"/>
      <c r="G3" s="68"/>
      <c r="H3" s="68"/>
      <c r="I3" s="47" t="s">
        <v>20</v>
      </c>
      <c r="J3" s="47" t="s">
        <v>21</v>
      </c>
      <c r="K3" s="91"/>
    </row>
    <row r="4" spans="1:13" ht="30.75" customHeight="1" x14ac:dyDescent="0.25">
      <c r="A4" s="72" t="s">
        <v>22</v>
      </c>
      <c r="B4" s="5" t="s">
        <v>0</v>
      </c>
      <c r="C4" s="6"/>
      <c r="D4" s="7"/>
      <c r="E4" s="7"/>
      <c r="F4" s="7"/>
      <c r="G4" s="7"/>
      <c r="H4" s="6"/>
      <c r="I4" s="17"/>
      <c r="J4" s="14"/>
      <c r="K4" s="74" t="s">
        <v>18</v>
      </c>
    </row>
    <row r="5" spans="1:13" ht="30.75" customHeight="1" x14ac:dyDescent="0.25">
      <c r="A5" s="72"/>
      <c r="B5" s="5" t="s">
        <v>1</v>
      </c>
      <c r="C5" s="6" t="s">
        <v>56</v>
      </c>
      <c r="D5" s="7" t="s">
        <v>55</v>
      </c>
      <c r="E5" s="36" t="s">
        <v>78</v>
      </c>
      <c r="F5" s="22" t="s">
        <v>57</v>
      </c>
      <c r="G5" s="7" t="s">
        <v>17</v>
      </c>
      <c r="H5" s="6" t="s">
        <v>17</v>
      </c>
      <c r="I5" s="39" t="s">
        <v>79</v>
      </c>
      <c r="J5" s="14" t="s">
        <v>17</v>
      </c>
      <c r="K5" s="74"/>
    </row>
    <row r="6" spans="1:13" ht="141.75" x14ac:dyDescent="0.25">
      <c r="A6" s="72"/>
      <c r="B6" s="5" t="s">
        <v>2</v>
      </c>
      <c r="C6" s="6" t="s">
        <v>23</v>
      </c>
      <c r="D6" s="7" t="s">
        <v>23</v>
      </c>
      <c r="E6" s="7"/>
      <c r="F6" s="7"/>
      <c r="G6" s="7"/>
      <c r="H6" s="6"/>
      <c r="I6" s="17"/>
      <c r="J6" s="14"/>
      <c r="K6" s="74"/>
      <c r="M6" s="63" t="s">
        <v>96</v>
      </c>
    </row>
    <row r="7" spans="1:13" x14ac:dyDescent="0.25">
      <c r="A7" s="72"/>
      <c r="B7" s="5" t="s">
        <v>3</v>
      </c>
      <c r="C7" s="6" t="s">
        <v>23</v>
      </c>
      <c r="D7" s="7" t="s">
        <v>23</v>
      </c>
      <c r="E7" s="7"/>
      <c r="F7" s="7"/>
      <c r="G7" s="7"/>
      <c r="H7" s="6"/>
      <c r="I7" s="17"/>
      <c r="J7" s="14"/>
      <c r="K7" s="74"/>
    </row>
    <row r="8" spans="1:13" x14ac:dyDescent="0.25">
      <c r="A8" s="72"/>
      <c r="B8" s="5" t="s">
        <v>4</v>
      </c>
      <c r="C8" s="6" t="s">
        <v>23</v>
      </c>
      <c r="D8" s="13" t="s">
        <v>23</v>
      </c>
      <c r="E8" s="7"/>
      <c r="F8" s="7"/>
      <c r="G8" s="7"/>
      <c r="H8" s="6"/>
      <c r="I8" s="17"/>
      <c r="J8" s="14"/>
      <c r="K8" s="74"/>
    </row>
    <row r="9" spans="1:13" ht="20.25" customHeight="1" thickBot="1" x14ac:dyDescent="0.3">
      <c r="A9" s="73"/>
      <c r="B9" s="8" t="s">
        <v>5</v>
      </c>
      <c r="C9" s="9" t="s">
        <v>23</v>
      </c>
      <c r="D9" s="10" t="s">
        <v>23</v>
      </c>
      <c r="E9" s="10"/>
      <c r="F9" s="10"/>
      <c r="G9" s="10"/>
      <c r="H9" s="9"/>
      <c r="I9" s="18"/>
      <c r="J9" s="19"/>
      <c r="K9" s="75"/>
    </row>
    <row r="10" spans="1:13" x14ac:dyDescent="0.25">
      <c r="A10" s="69" t="s">
        <v>24</v>
      </c>
      <c r="B10" s="51" t="s">
        <v>0</v>
      </c>
      <c r="C10" s="32"/>
      <c r="D10" s="52"/>
      <c r="E10" s="52"/>
      <c r="F10" s="52"/>
      <c r="G10" s="52"/>
      <c r="H10" s="32" t="s">
        <v>84</v>
      </c>
      <c r="I10" s="83" t="s">
        <v>95</v>
      </c>
      <c r="J10" s="21"/>
      <c r="K10" s="89" t="s">
        <v>98</v>
      </c>
    </row>
    <row r="11" spans="1:13" ht="128.25" customHeight="1" x14ac:dyDescent="0.25">
      <c r="A11" s="72"/>
      <c r="B11" s="5" t="s">
        <v>1</v>
      </c>
      <c r="C11" s="6" t="s">
        <v>25</v>
      </c>
      <c r="D11" s="7" t="s">
        <v>26</v>
      </c>
      <c r="E11" s="7" t="s">
        <v>59</v>
      </c>
      <c r="F11" s="22"/>
      <c r="G11" s="7" t="s">
        <v>17</v>
      </c>
      <c r="H11" s="6" t="s">
        <v>17</v>
      </c>
      <c r="I11" s="84"/>
      <c r="J11" s="61" t="s">
        <v>69</v>
      </c>
      <c r="K11" s="78"/>
      <c r="M11" s="63" t="s">
        <v>100</v>
      </c>
    </row>
    <row r="12" spans="1:13" x14ac:dyDescent="0.25">
      <c r="A12" s="72"/>
      <c r="B12" s="5" t="s">
        <v>2</v>
      </c>
      <c r="C12" s="6"/>
      <c r="D12" s="7"/>
      <c r="E12" s="7"/>
      <c r="F12" s="7"/>
      <c r="G12" s="7"/>
      <c r="H12" s="6"/>
      <c r="I12" s="84"/>
      <c r="J12" s="14"/>
      <c r="K12" s="78"/>
    </row>
    <row r="13" spans="1:13" x14ac:dyDescent="0.25">
      <c r="A13" s="72"/>
      <c r="B13" s="5" t="s">
        <v>3</v>
      </c>
      <c r="C13" s="6"/>
      <c r="D13" s="7"/>
      <c r="E13" s="7"/>
      <c r="F13" s="7"/>
      <c r="G13" s="7"/>
      <c r="H13" s="6"/>
      <c r="I13" s="84"/>
      <c r="J13" s="14"/>
      <c r="K13" s="78"/>
    </row>
    <row r="14" spans="1:13" x14ac:dyDescent="0.25">
      <c r="A14" s="72"/>
      <c r="B14" s="5" t="s">
        <v>4</v>
      </c>
      <c r="C14" s="6"/>
      <c r="D14" s="13"/>
      <c r="E14" s="7"/>
      <c r="F14" s="7"/>
      <c r="G14" s="7"/>
      <c r="H14" s="6" t="s">
        <v>85</v>
      </c>
      <c r="I14" s="84"/>
      <c r="J14" s="14"/>
      <c r="K14" s="78"/>
    </row>
    <row r="15" spans="1:13" ht="16.5" thickBot="1" x14ac:dyDescent="0.3">
      <c r="A15" s="73"/>
      <c r="B15" s="8" t="s">
        <v>5</v>
      </c>
      <c r="C15" s="9"/>
      <c r="D15" s="10"/>
      <c r="E15" s="10"/>
      <c r="F15" s="10"/>
      <c r="G15" s="10"/>
      <c r="H15" s="9" t="s">
        <v>86</v>
      </c>
      <c r="I15" s="85"/>
      <c r="J15" s="19"/>
      <c r="K15" s="79"/>
    </row>
    <row r="16" spans="1:13" x14ac:dyDescent="0.25">
      <c r="A16" s="76" t="s">
        <v>27</v>
      </c>
      <c r="B16" s="51" t="s">
        <v>0</v>
      </c>
      <c r="C16" s="32"/>
      <c r="D16" s="52"/>
      <c r="E16" s="52"/>
      <c r="F16" s="52"/>
      <c r="G16" s="52"/>
      <c r="H16" s="32" t="s">
        <v>87</v>
      </c>
      <c r="I16" s="92" t="s">
        <v>99</v>
      </c>
      <c r="J16" s="21"/>
      <c r="K16" s="77" t="s">
        <v>102</v>
      </c>
    </row>
    <row r="17" spans="1:22" ht="31.5" x14ac:dyDescent="0.25">
      <c r="A17" s="72"/>
      <c r="B17" s="5" t="s">
        <v>1</v>
      </c>
      <c r="C17" s="6" t="s">
        <v>28</v>
      </c>
      <c r="D17" s="7" t="s">
        <v>29</v>
      </c>
      <c r="E17" s="7" t="s">
        <v>58</v>
      </c>
      <c r="F17" s="22"/>
      <c r="G17" s="7" t="s">
        <v>17</v>
      </c>
      <c r="H17" s="6" t="s">
        <v>17</v>
      </c>
      <c r="I17" s="93"/>
      <c r="J17" s="61" t="s">
        <v>70</v>
      </c>
      <c r="K17" s="78"/>
    </row>
    <row r="18" spans="1:22" ht="78.75" x14ac:dyDescent="0.25">
      <c r="A18" s="72"/>
      <c r="B18" s="5" t="s">
        <v>2</v>
      </c>
      <c r="C18" s="6"/>
      <c r="D18" s="7"/>
      <c r="E18" s="7"/>
      <c r="F18" s="7"/>
      <c r="G18" s="7"/>
      <c r="H18" s="6"/>
      <c r="I18" s="93"/>
      <c r="J18" s="14"/>
      <c r="K18" s="78"/>
      <c r="M18" s="63" t="s">
        <v>101</v>
      </c>
    </row>
    <row r="19" spans="1:22" x14ac:dyDescent="0.25">
      <c r="A19" s="72"/>
      <c r="B19" s="5" t="s">
        <v>3</v>
      </c>
      <c r="C19" s="6"/>
      <c r="D19" s="7"/>
      <c r="E19" s="7"/>
      <c r="F19" s="7"/>
      <c r="G19" s="7"/>
      <c r="H19" s="6"/>
      <c r="I19" s="93"/>
      <c r="J19" s="14"/>
      <c r="K19" s="78"/>
    </row>
    <row r="20" spans="1:22" x14ac:dyDescent="0.25">
      <c r="A20" s="72"/>
      <c r="B20" s="5" t="s">
        <v>4</v>
      </c>
      <c r="C20" s="6"/>
      <c r="D20" s="13"/>
      <c r="E20" s="7"/>
      <c r="F20" s="7"/>
      <c r="G20" s="7"/>
      <c r="H20" s="6" t="s">
        <v>88</v>
      </c>
      <c r="I20" s="93"/>
      <c r="J20" s="14"/>
      <c r="K20" s="78"/>
    </row>
    <row r="21" spans="1:22" ht="16.5" thickBot="1" x14ac:dyDescent="0.3">
      <c r="A21" s="73"/>
      <c r="B21" s="8" t="s">
        <v>5</v>
      </c>
      <c r="C21" s="9"/>
      <c r="D21" s="10"/>
      <c r="E21" s="10"/>
      <c r="F21" s="10"/>
      <c r="G21" s="10"/>
      <c r="H21" s="9" t="s">
        <v>89</v>
      </c>
      <c r="I21" s="94"/>
      <c r="J21" s="19"/>
      <c r="K21" s="79"/>
    </row>
    <row r="22" spans="1:22" x14ac:dyDescent="0.25">
      <c r="A22" s="76" t="s">
        <v>30</v>
      </c>
      <c r="B22" s="2" t="s">
        <v>0</v>
      </c>
      <c r="C22" s="3"/>
      <c r="D22" s="4"/>
      <c r="E22" s="4"/>
      <c r="F22" s="4"/>
      <c r="G22" s="4"/>
      <c r="H22" s="3" t="s">
        <v>90</v>
      </c>
      <c r="I22" s="83" t="s">
        <v>103</v>
      </c>
      <c r="J22" s="16"/>
      <c r="K22" s="80" t="s">
        <v>18</v>
      </c>
    </row>
    <row r="23" spans="1:22" ht="141.75" x14ac:dyDescent="0.25">
      <c r="A23" s="72"/>
      <c r="B23" s="5" t="s">
        <v>1</v>
      </c>
      <c r="C23" s="35">
        <v>223395</v>
      </c>
      <c r="D23" s="35">
        <v>93687</v>
      </c>
      <c r="E23" s="7"/>
      <c r="F23" s="22" t="s">
        <v>81</v>
      </c>
      <c r="G23" s="7" t="s">
        <v>17</v>
      </c>
      <c r="H23" s="37" t="s">
        <v>73</v>
      </c>
      <c r="I23" s="84"/>
      <c r="J23" s="14" t="s">
        <v>17</v>
      </c>
      <c r="K23" s="81"/>
      <c r="R23" s="1" t="s">
        <v>52</v>
      </c>
      <c r="S23" s="1" t="s">
        <v>53</v>
      </c>
      <c r="T23" s="1" t="s">
        <v>54</v>
      </c>
    </row>
    <row r="24" spans="1:22" ht="163.5" customHeight="1" outlineLevel="1" x14ac:dyDescent="0.25">
      <c r="A24" s="72"/>
      <c r="B24" s="5" t="s">
        <v>2</v>
      </c>
      <c r="C24" s="6"/>
      <c r="D24" s="7"/>
      <c r="E24" s="7"/>
      <c r="F24" s="7"/>
      <c r="G24" s="7"/>
      <c r="H24" s="7" t="s">
        <v>106</v>
      </c>
      <c r="I24" s="84"/>
      <c r="J24" s="14"/>
      <c r="K24" s="81"/>
      <c r="M24" s="63" t="s">
        <v>97</v>
      </c>
      <c r="V24" s="62"/>
    </row>
    <row r="25" spans="1:22" x14ac:dyDescent="0.25">
      <c r="A25" s="72"/>
      <c r="B25" s="5" t="s">
        <v>3</v>
      </c>
      <c r="C25" s="6"/>
      <c r="D25" s="7"/>
      <c r="E25" s="7"/>
      <c r="F25" s="7"/>
      <c r="G25" s="7"/>
      <c r="H25" s="6"/>
      <c r="I25" s="84"/>
      <c r="J25" s="14"/>
      <c r="K25" s="81"/>
    </row>
    <row r="26" spans="1:22" ht="31.5" x14ac:dyDescent="0.25">
      <c r="A26" s="72"/>
      <c r="B26" s="5" t="s">
        <v>4</v>
      </c>
      <c r="C26" s="6"/>
      <c r="D26" s="13"/>
      <c r="E26" s="7"/>
      <c r="F26" s="7"/>
      <c r="G26" s="7"/>
      <c r="H26" s="7" t="s">
        <v>108</v>
      </c>
      <c r="I26" s="84"/>
      <c r="J26" s="14"/>
      <c r="K26" s="81"/>
      <c r="L26" s="33"/>
      <c r="P26" s="1" t="s">
        <v>35</v>
      </c>
      <c r="Q26" s="1" t="s">
        <v>43</v>
      </c>
    </row>
    <row r="27" spans="1:22" ht="32.25" thickBot="1" x14ac:dyDescent="0.3">
      <c r="A27" s="73"/>
      <c r="B27" s="8" t="s">
        <v>5</v>
      </c>
      <c r="C27" s="9"/>
      <c r="D27" s="10"/>
      <c r="E27" s="10"/>
      <c r="F27" s="10" t="s">
        <v>91</v>
      </c>
      <c r="G27" s="10"/>
      <c r="H27" s="10" t="s">
        <v>107</v>
      </c>
      <c r="I27" s="85"/>
      <c r="J27" s="19"/>
      <c r="K27" s="82"/>
      <c r="L27" s="33"/>
      <c r="P27" s="1" t="s">
        <v>36</v>
      </c>
      <c r="Q27" s="1" t="s">
        <v>44</v>
      </c>
    </row>
    <row r="28" spans="1:22" ht="35.25" customHeight="1" x14ac:dyDescent="0.25">
      <c r="A28" s="76" t="s">
        <v>31</v>
      </c>
      <c r="B28" s="2" t="s">
        <v>0</v>
      </c>
      <c r="C28" s="3"/>
      <c r="D28" s="4"/>
      <c r="E28" s="4"/>
      <c r="F28" s="4"/>
      <c r="G28" s="4"/>
      <c r="H28" s="4" t="s">
        <v>92</v>
      </c>
      <c r="I28" s="86" t="s">
        <v>105</v>
      </c>
      <c r="J28" s="16"/>
      <c r="K28" s="77" t="s">
        <v>18</v>
      </c>
      <c r="L28" s="33"/>
      <c r="P28" s="1" t="s">
        <v>37</v>
      </c>
      <c r="Q28" s="1" t="s">
        <v>45</v>
      </c>
    </row>
    <row r="29" spans="1:22" ht="16.5" thickBot="1" x14ac:dyDescent="0.3">
      <c r="A29" s="72"/>
      <c r="B29" s="5" t="s">
        <v>1</v>
      </c>
      <c r="C29" s="30">
        <v>41315</v>
      </c>
      <c r="D29" s="30">
        <v>10324</v>
      </c>
      <c r="E29" s="7"/>
      <c r="F29" s="22"/>
      <c r="G29" s="7" t="s">
        <v>17</v>
      </c>
      <c r="H29" s="40">
        <f>C29-D29</f>
        <v>30991</v>
      </c>
      <c r="I29" s="87"/>
      <c r="J29" s="14" t="s">
        <v>17</v>
      </c>
      <c r="K29" s="78"/>
      <c r="L29" s="33"/>
      <c r="P29" s="1" t="s">
        <v>38</v>
      </c>
      <c r="Q29" s="1" t="s">
        <v>46</v>
      </c>
    </row>
    <row r="30" spans="1:22" ht="63" x14ac:dyDescent="0.25">
      <c r="A30" s="72"/>
      <c r="B30" s="5" t="s">
        <v>2</v>
      </c>
      <c r="C30" s="6"/>
      <c r="D30" s="7"/>
      <c r="E30" s="7"/>
      <c r="F30" s="7"/>
      <c r="G30" s="7"/>
      <c r="H30" s="3"/>
      <c r="I30" s="87"/>
      <c r="J30" s="14"/>
      <c r="K30" s="78"/>
      <c r="L30" s="38"/>
      <c r="M30" s="63" t="s">
        <v>104</v>
      </c>
      <c r="Q30" s="1" t="s">
        <v>47</v>
      </c>
    </row>
    <row r="31" spans="1:22" x14ac:dyDescent="0.25">
      <c r="A31" s="72"/>
      <c r="B31" s="5" t="s">
        <v>3</v>
      </c>
      <c r="C31" s="6"/>
      <c r="D31" s="7"/>
      <c r="E31" s="7"/>
      <c r="F31" s="7"/>
      <c r="G31" s="7"/>
      <c r="H31" s="6"/>
      <c r="I31" s="87"/>
      <c r="J31" s="14"/>
      <c r="K31" s="78"/>
      <c r="L31" s="33"/>
      <c r="M31" s="34"/>
      <c r="P31" s="1" t="s">
        <v>39</v>
      </c>
      <c r="Q31" s="1" t="s">
        <v>48</v>
      </c>
    </row>
    <row r="32" spans="1:22" ht="31.5" x14ac:dyDescent="0.25">
      <c r="A32" s="72"/>
      <c r="B32" s="5" t="s">
        <v>4</v>
      </c>
      <c r="C32" s="6"/>
      <c r="D32" s="13"/>
      <c r="E32" s="7"/>
      <c r="F32" s="7"/>
      <c r="G32" s="7"/>
      <c r="H32" s="7" t="s">
        <v>93</v>
      </c>
      <c r="I32" s="87"/>
      <c r="J32" s="14"/>
      <c r="K32" s="78"/>
      <c r="L32" s="33"/>
      <c r="P32" s="1" t="s">
        <v>40</v>
      </c>
      <c r="Q32" s="1" t="s">
        <v>49</v>
      </c>
    </row>
    <row r="33" spans="1:17" ht="48" thickBot="1" x14ac:dyDescent="0.3">
      <c r="A33" s="73"/>
      <c r="B33" s="8" t="s">
        <v>5</v>
      </c>
      <c r="C33" s="9"/>
      <c r="D33" s="10"/>
      <c r="E33" s="10"/>
      <c r="F33" s="10"/>
      <c r="G33" s="10"/>
      <c r="H33" s="10" t="s">
        <v>94</v>
      </c>
      <c r="I33" s="88"/>
      <c r="J33" s="19"/>
      <c r="K33" s="79"/>
      <c r="L33" s="33"/>
      <c r="P33" s="1" t="s">
        <v>41</v>
      </c>
      <c r="Q33" s="1" t="s">
        <v>50</v>
      </c>
    </row>
    <row r="34" spans="1:17" ht="36.75" customHeight="1" x14ac:dyDescent="0.25">
      <c r="A34" s="76" t="s">
        <v>32</v>
      </c>
      <c r="B34" s="2" t="s">
        <v>0</v>
      </c>
      <c r="C34" s="3"/>
      <c r="D34" s="4"/>
      <c r="E34" s="4"/>
      <c r="F34" s="4"/>
      <c r="G34" s="4"/>
      <c r="H34" s="3"/>
      <c r="I34" s="15"/>
      <c r="J34" s="16"/>
      <c r="K34" s="77" t="s">
        <v>19</v>
      </c>
      <c r="L34" s="33"/>
      <c r="P34" s="1" t="s">
        <v>42</v>
      </c>
      <c r="Q34" s="1" t="s">
        <v>51</v>
      </c>
    </row>
    <row r="35" spans="1:17" ht="63" x14ac:dyDescent="0.25">
      <c r="A35" s="72"/>
      <c r="B35" s="5" t="s">
        <v>1</v>
      </c>
      <c r="C35" s="30">
        <v>2475</v>
      </c>
      <c r="D35" s="30">
        <v>9870</v>
      </c>
      <c r="E35" s="13" t="s">
        <v>80</v>
      </c>
      <c r="F35" s="22"/>
      <c r="G35" s="7"/>
      <c r="H35" s="30"/>
      <c r="I35" s="59"/>
      <c r="J35" s="61" t="s">
        <v>71</v>
      </c>
      <c r="K35" s="78"/>
      <c r="L35" s="33"/>
    </row>
    <row r="36" spans="1:17" x14ac:dyDescent="0.25">
      <c r="A36" s="72"/>
      <c r="B36" s="5" t="s">
        <v>2</v>
      </c>
      <c r="C36" s="6"/>
      <c r="D36" s="7"/>
      <c r="E36" s="7"/>
      <c r="F36" s="7"/>
      <c r="G36" s="7"/>
      <c r="H36" s="6"/>
      <c r="I36" s="17"/>
      <c r="J36" s="14"/>
      <c r="K36" s="78"/>
      <c r="L36" s="33" t="s">
        <v>34</v>
      </c>
      <c r="M36" s="34"/>
    </row>
    <row r="37" spans="1:17" x14ac:dyDescent="0.25">
      <c r="A37" s="72"/>
      <c r="B37" s="5" t="s">
        <v>3</v>
      </c>
      <c r="C37" s="6"/>
      <c r="D37" s="7"/>
      <c r="E37" s="7"/>
      <c r="F37" s="7"/>
      <c r="G37" s="7"/>
      <c r="H37" s="6"/>
      <c r="I37" s="17"/>
      <c r="J37" s="14"/>
      <c r="K37" s="78"/>
      <c r="L37" s="33"/>
    </row>
    <row r="38" spans="1:17" x14ac:dyDescent="0.25">
      <c r="A38" s="72"/>
      <c r="B38" s="5" t="s">
        <v>4</v>
      </c>
      <c r="C38" s="6"/>
      <c r="D38" s="13"/>
      <c r="E38" s="7"/>
      <c r="F38" s="7"/>
      <c r="G38" s="7"/>
      <c r="H38" s="6"/>
      <c r="I38" s="17"/>
      <c r="J38" s="14"/>
      <c r="K38" s="78"/>
      <c r="L38" s="33"/>
    </row>
    <row r="39" spans="1:17" ht="32.25" thickBot="1" x14ac:dyDescent="0.3">
      <c r="A39" s="73"/>
      <c r="B39" s="8" t="s">
        <v>5</v>
      </c>
      <c r="C39" s="13" t="s">
        <v>65</v>
      </c>
      <c r="D39" s="10"/>
      <c r="E39" s="10"/>
      <c r="F39" s="10"/>
      <c r="G39" s="10"/>
      <c r="H39" s="9"/>
      <c r="I39" s="18"/>
      <c r="J39" s="19"/>
      <c r="K39" s="79"/>
      <c r="L39" s="33"/>
    </row>
    <row r="40" spans="1:17" x14ac:dyDescent="0.25">
      <c r="A40" s="76" t="s">
        <v>33</v>
      </c>
      <c r="B40" s="2" t="s">
        <v>0</v>
      </c>
      <c r="C40" s="3"/>
      <c r="D40" s="4"/>
      <c r="E40" s="4"/>
      <c r="F40" s="4"/>
      <c r="G40" s="4"/>
      <c r="H40" s="3"/>
      <c r="I40" s="15"/>
      <c r="J40" s="16"/>
      <c r="K40" s="77" t="s">
        <v>18</v>
      </c>
      <c r="L40" s="33"/>
    </row>
    <row r="41" spans="1:17" ht="31.5" x14ac:dyDescent="0.25">
      <c r="A41" s="72"/>
      <c r="B41" s="5" t="s">
        <v>1</v>
      </c>
      <c r="C41" s="30">
        <f>35433+392</f>
        <v>35825</v>
      </c>
      <c r="D41" s="30">
        <f>34579+14</f>
        <v>34593</v>
      </c>
      <c r="E41" s="7"/>
      <c r="F41" s="22" t="s">
        <v>66</v>
      </c>
      <c r="G41" s="7" t="s">
        <v>17</v>
      </c>
      <c r="H41" s="30"/>
      <c r="I41" s="39" t="s">
        <v>67</v>
      </c>
      <c r="J41" s="14" t="s">
        <v>17</v>
      </c>
      <c r="K41" s="78"/>
      <c r="L41" s="33"/>
    </row>
    <row r="42" spans="1:17" x14ac:dyDescent="0.25">
      <c r="A42" s="72"/>
      <c r="B42" s="5" t="s">
        <v>2</v>
      </c>
      <c r="C42" s="6"/>
      <c r="D42" s="7"/>
      <c r="E42" s="7"/>
      <c r="F42" s="7"/>
      <c r="G42" s="7"/>
      <c r="H42" s="6"/>
      <c r="I42" s="17"/>
      <c r="J42" s="14"/>
      <c r="K42" s="78"/>
      <c r="L42" s="33"/>
    </row>
    <row r="43" spans="1:17" x14ac:dyDescent="0.25">
      <c r="A43" s="72"/>
      <c r="B43" s="5" t="s">
        <v>3</v>
      </c>
      <c r="C43" s="6"/>
      <c r="D43" s="7"/>
      <c r="E43" s="7"/>
      <c r="F43" s="7"/>
      <c r="G43" s="7"/>
      <c r="H43" s="6"/>
      <c r="I43" s="17"/>
      <c r="J43" s="14"/>
      <c r="K43" s="78"/>
      <c r="L43" s="33"/>
    </row>
    <row r="44" spans="1:17" x14ac:dyDescent="0.25">
      <c r="A44" s="72"/>
      <c r="B44" s="5" t="s">
        <v>4</v>
      </c>
      <c r="C44" s="6"/>
      <c r="D44" s="13"/>
      <c r="E44" s="7"/>
      <c r="F44" s="7"/>
      <c r="G44" s="7"/>
      <c r="H44" s="6"/>
      <c r="I44" s="17"/>
      <c r="J44" s="14"/>
      <c r="K44" s="78"/>
      <c r="L44" s="33"/>
    </row>
    <row r="45" spans="1:17" ht="16.5" thickBot="1" x14ac:dyDescent="0.3">
      <c r="A45" s="73"/>
      <c r="B45" s="8" t="s">
        <v>5</v>
      </c>
      <c r="C45" s="9"/>
      <c r="D45" s="10"/>
      <c r="E45" s="10"/>
      <c r="F45" s="10"/>
      <c r="G45" s="10"/>
      <c r="H45" s="9"/>
      <c r="I45" s="18"/>
      <c r="J45" s="19"/>
      <c r="K45" s="79"/>
      <c r="L45" s="33"/>
    </row>
    <row r="46" spans="1:17" x14ac:dyDescent="0.25">
      <c r="A46" s="42"/>
      <c r="B46" s="2" t="s">
        <v>0</v>
      </c>
      <c r="C46" s="3"/>
      <c r="D46" s="4"/>
      <c r="E46" s="4"/>
      <c r="F46" s="4"/>
      <c r="G46" s="4"/>
      <c r="H46" s="3"/>
      <c r="I46" s="15"/>
      <c r="J46" s="16"/>
      <c r="K46" s="55"/>
    </row>
    <row r="47" spans="1:17" ht="31.5" x14ac:dyDescent="0.25">
      <c r="A47" s="41"/>
      <c r="B47" s="5" t="s">
        <v>1</v>
      </c>
      <c r="C47" s="6" t="s">
        <v>61</v>
      </c>
      <c r="D47" s="7" t="s">
        <v>62</v>
      </c>
      <c r="E47" s="7"/>
      <c r="F47" s="7"/>
      <c r="G47" s="7" t="s">
        <v>63</v>
      </c>
      <c r="H47" s="37" t="s">
        <v>64</v>
      </c>
      <c r="I47" s="39" t="s">
        <v>83</v>
      </c>
      <c r="J47" s="61" t="s">
        <v>72</v>
      </c>
      <c r="K47" s="56" t="s">
        <v>68</v>
      </c>
    </row>
    <row r="48" spans="1:17" ht="67.5" customHeight="1" x14ac:dyDescent="0.25">
      <c r="A48" s="58" t="s">
        <v>60</v>
      </c>
      <c r="B48" s="5" t="s">
        <v>2</v>
      </c>
      <c r="C48" s="6"/>
      <c r="D48" s="7"/>
      <c r="E48" s="7"/>
      <c r="F48" s="7"/>
      <c r="G48" s="7"/>
      <c r="H48" s="6"/>
      <c r="I48" s="17"/>
      <c r="J48" s="14"/>
      <c r="K48" s="44"/>
      <c r="M48" s="63" t="s">
        <v>82</v>
      </c>
    </row>
    <row r="49" spans="1:12" x14ac:dyDescent="0.25">
      <c r="A49" s="41"/>
      <c r="B49" s="5" t="s">
        <v>3</v>
      </c>
      <c r="C49" s="6"/>
      <c r="D49" s="7"/>
      <c r="E49" s="7"/>
      <c r="F49" s="7"/>
      <c r="G49" s="7"/>
      <c r="H49" s="6"/>
      <c r="I49" s="17"/>
      <c r="J49" s="14"/>
      <c r="K49" s="44"/>
    </row>
    <row r="50" spans="1:12" x14ac:dyDescent="0.25">
      <c r="A50" s="41"/>
      <c r="B50" s="5" t="s">
        <v>4</v>
      </c>
      <c r="C50" s="6"/>
      <c r="D50" s="7"/>
      <c r="E50" s="7"/>
      <c r="F50" s="7"/>
      <c r="G50" s="7"/>
      <c r="H50" s="6"/>
      <c r="I50" s="17"/>
      <c r="J50" s="14"/>
      <c r="K50" s="44"/>
    </row>
    <row r="51" spans="1:12" ht="16.5" thickBot="1" x14ac:dyDescent="0.3">
      <c r="A51" s="43"/>
      <c r="B51" s="8" t="s">
        <v>5</v>
      </c>
      <c r="C51" s="9"/>
      <c r="D51" s="10"/>
      <c r="E51" s="10"/>
      <c r="F51" s="10"/>
      <c r="G51" s="10"/>
      <c r="H51" s="9"/>
      <c r="I51" s="18"/>
      <c r="J51" s="19"/>
      <c r="K51" s="57"/>
    </row>
    <row r="52" spans="1:12" x14ac:dyDescent="0.25">
      <c r="A52" s="69" t="s">
        <v>74</v>
      </c>
      <c r="B52" s="51" t="s">
        <v>0</v>
      </c>
      <c r="C52" s="32"/>
      <c r="D52" s="52"/>
      <c r="E52" s="52"/>
      <c r="F52" s="52"/>
      <c r="G52" s="52"/>
      <c r="H52" s="32"/>
      <c r="I52" s="20"/>
      <c r="J52" s="21"/>
      <c r="K52" s="53"/>
    </row>
    <row r="53" spans="1:12" ht="15" customHeight="1" x14ac:dyDescent="0.25">
      <c r="A53" s="70"/>
      <c r="B53" s="5" t="s">
        <v>1</v>
      </c>
      <c r="C53" s="6" t="s">
        <v>75</v>
      </c>
      <c r="D53" s="7" t="s">
        <v>76</v>
      </c>
      <c r="E53" s="7"/>
      <c r="F53" s="7" t="s">
        <v>77</v>
      </c>
      <c r="G53" s="7"/>
      <c r="H53" s="6"/>
      <c r="I53" s="39" t="s">
        <v>77</v>
      </c>
      <c r="J53" s="14"/>
      <c r="K53" s="60" t="s">
        <v>18</v>
      </c>
    </row>
    <row r="54" spans="1:12" ht="32.25" customHeight="1" x14ac:dyDescent="0.25">
      <c r="A54" s="70"/>
      <c r="B54" s="5" t="s">
        <v>2</v>
      </c>
      <c r="C54" s="6"/>
      <c r="D54" s="7"/>
      <c r="E54" s="7"/>
      <c r="F54" s="7"/>
      <c r="G54" s="7"/>
      <c r="H54" s="6"/>
      <c r="I54" s="17"/>
      <c r="J54" s="14"/>
      <c r="K54" s="44"/>
    </row>
    <row r="55" spans="1:12" x14ac:dyDescent="0.25">
      <c r="A55" s="70"/>
      <c r="B55" s="5" t="s">
        <v>3</v>
      </c>
      <c r="C55" s="6"/>
      <c r="D55" s="7"/>
      <c r="E55" s="7"/>
      <c r="F55" s="7"/>
      <c r="G55" s="7"/>
      <c r="H55" s="6"/>
      <c r="I55" s="17"/>
      <c r="J55" s="14"/>
      <c r="K55" s="44"/>
    </row>
    <row r="56" spans="1:12" x14ac:dyDescent="0.25">
      <c r="A56" s="70"/>
      <c r="B56" s="5" t="s">
        <v>4</v>
      </c>
      <c r="C56" s="6"/>
      <c r="D56" s="7"/>
      <c r="E56" s="7"/>
      <c r="F56" s="7"/>
      <c r="G56" s="7"/>
      <c r="H56" s="6"/>
      <c r="I56" s="17"/>
      <c r="J56" s="14"/>
      <c r="K56" s="44"/>
    </row>
    <row r="57" spans="1:12" ht="16.5" thickBot="1" x14ac:dyDescent="0.3">
      <c r="A57" s="71"/>
      <c r="B57" s="45" t="s">
        <v>5</v>
      </c>
      <c r="C57" s="46"/>
      <c r="D57" s="47"/>
      <c r="E57" s="47"/>
      <c r="F57" s="47"/>
      <c r="G57" s="47"/>
      <c r="H57" s="46"/>
      <c r="I57" s="48"/>
      <c r="J57" s="49"/>
      <c r="K57" s="50"/>
    </row>
    <row r="58" spans="1:12" ht="16.5" thickBot="1" x14ac:dyDescent="0.3">
      <c r="A58" s="25"/>
      <c r="B58" s="26"/>
      <c r="C58" s="25"/>
      <c r="D58" s="27"/>
      <c r="E58" s="27"/>
      <c r="F58" s="27"/>
      <c r="G58" s="27"/>
      <c r="H58" s="25"/>
      <c r="I58" s="28"/>
      <c r="J58" s="29"/>
      <c r="K58" s="31"/>
      <c r="L58" s="54"/>
    </row>
    <row r="59" spans="1:12" x14ac:dyDescent="0.25">
      <c r="A59" s="25"/>
      <c r="B59" s="26"/>
      <c r="C59" s="25"/>
      <c r="D59" s="27"/>
      <c r="E59" s="27"/>
      <c r="F59" s="27"/>
      <c r="G59" s="27"/>
      <c r="H59" s="25"/>
      <c r="I59" s="28"/>
      <c r="J59" s="29"/>
      <c r="K59" s="31"/>
    </row>
    <row r="60" spans="1:12" x14ac:dyDescent="0.25">
      <c r="A60" s="25"/>
      <c r="B60" s="26"/>
      <c r="C60" s="25"/>
      <c r="D60" s="27"/>
      <c r="E60" s="27"/>
      <c r="F60" s="27"/>
      <c r="G60" s="27"/>
      <c r="H60" s="25"/>
      <c r="I60" s="28"/>
      <c r="J60" s="29"/>
      <c r="K60" s="31"/>
    </row>
    <row r="61" spans="1:12" x14ac:dyDescent="0.25">
      <c r="A61" s="25"/>
      <c r="B61" s="26"/>
      <c r="C61" s="25"/>
      <c r="D61" s="27"/>
      <c r="E61" s="27"/>
      <c r="F61" s="27"/>
      <c r="G61" s="27"/>
      <c r="H61" s="25"/>
      <c r="I61" s="28"/>
      <c r="J61" s="29"/>
      <c r="K61" s="31"/>
    </row>
    <row r="62" spans="1:12" x14ac:dyDescent="0.25">
      <c r="A62" s="25"/>
      <c r="B62" s="26"/>
      <c r="C62" s="25"/>
      <c r="D62" s="27"/>
      <c r="E62" s="27"/>
      <c r="F62" s="27"/>
      <c r="G62" s="27"/>
      <c r="H62" s="25"/>
      <c r="I62" s="28"/>
      <c r="J62" s="29"/>
      <c r="K62" s="31"/>
    </row>
    <row r="63" spans="1:12" x14ac:dyDescent="0.25">
      <c r="A63" s="25"/>
      <c r="B63" s="26"/>
      <c r="C63" s="25"/>
      <c r="D63" s="27"/>
      <c r="E63" s="27"/>
      <c r="F63" s="27"/>
      <c r="G63" s="27"/>
      <c r="H63" s="25"/>
      <c r="I63" s="28"/>
      <c r="J63" s="29"/>
      <c r="K63" s="31"/>
    </row>
    <row r="64" spans="1:12" x14ac:dyDescent="0.25">
      <c r="A64" s="25"/>
      <c r="B64" s="26"/>
      <c r="C64" s="25"/>
      <c r="D64" s="27"/>
      <c r="E64" s="27"/>
      <c r="F64" s="27"/>
      <c r="G64" s="27"/>
      <c r="H64" s="25"/>
      <c r="I64" s="28"/>
      <c r="J64" s="29"/>
      <c r="K64" s="31"/>
    </row>
    <row r="65" spans="1:11" x14ac:dyDescent="0.25">
      <c r="A65" s="25"/>
      <c r="B65" s="26"/>
      <c r="C65" s="25"/>
      <c r="D65" s="27"/>
      <c r="E65" s="27"/>
      <c r="F65" s="27"/>
      <c r="G65" s="27"/>
      <c r="H65" s="25"/>
      <c r="I65" s="28"/>
      <c r="J65" s="29"/>
      <c r="K65" s="31"/>
    </row>
    <row r="66" spans="1:11" x14ac:dyDescent="0.25">
      <c r="A66" s="25"/>
      <c r="B66" s="26"/>
      <c r="C66" s="25"/>
      <c r="D66" s="27"/>
      <c r="E66" s="27"/>
      <c r="F66" s="27"/>
      <c r="G66" s="27"/>
      <c r="H66" s="25"/>
      <c r="I66" s="28"/>
      <c r="J66" s="29"/>
      <c r="K66" s="27"/>
    </row>
    <row r="67" spans="1:11" x14ac:dyDescent="0.25">
      <c r="A67" s="25"/>
      <c r="B67" s="26"/>
      <c r="C67" s="25"/>
      <c r="D67" s="27"/>
      <c r="E67" s="27"/>
      <c r="F67" s="27"/>
      <c r="G67" s="27"/>
      <c r="H67" s="25"/>
      <c r="I67" s="28"/>
      <c r="J67" s="29"/>
      <c r="K67" s="27"/>
    </row>
    <row r="68" spans="1:11" x14ac:dyDescent="0.25">
      <c r="A68" s="25"/>
      <c r="B68" s="26"/>
      <c r="C68" s="25"/>
      <c r="D68" s="27"/>
      <c r="E68" s="27"/>
      <c r="F68" s="27"/>
      <c r="G68" s="27"/>
      <c r="H68" s="25"/>
      <c r="I68" s="28"/>
      <c r="J68" s="29"/>
      <c r="K68" s="27"/>
    </row>
    <row r="69" spans="1:11" x14ac:dyDescent="0.25">
      <c r="A69" s="25"/>
      <c r="B69" s="26"/>
      <c r="C69" s="25"/>
      <c r="D69" s="27"/>
      <c r="E69" s="27"/>
      <c r="F69" s="27"/>
      <c r="G69" s="27"/>
      <c r="H69" s="25"/>
      <c r="I69" s="28"/>
      <c r="J69" s="29"/>
      <c r="K69" s="27"/>
    </row>
    <row r="70" spans="1:11" x14ac:dyDescent="0.25">
      <c r="I70" s="23">
        <f>SUM(I1:I47)</f>
        <v>0</v>
      </c>
      <c r="J70" s="24">
        <f>SUM(I1:I70)</f>
        <v>0</v>
      </c>
    </row>
  </sheetData>
  <mergeCells count="30">
    <mergeCell ref="I2:J2"/>
    <mergeCell ref="K2:K3"/>
    <mergeCell ref="I10:I15"/>
    <mergeCell ref="I16:I21"/>
    <mergeCell ref="D2:D3"/>
    <mergeCell ref="E2:E3"/>
    <mergeCell ref="F2:F3"/>
    <mergeCell ref="G2:G3"/>
    <mergeCell ref="H2:H3"/>
    <mergeCell ref="I28:I33"/>
    <mergeCell ref="A10:A15"/>
    <mergeCell ref="K10:K15"/>
    <mergeCell ref="A16:A21"/>
    <mergeCell ref="K16:K21"/>
    <mergeCell ref="A1:K1"/>
    <mergeCell ref="A2:A3"/>
    <mergeCell ref="B2:B3"/>
    <mergeCell ref="C2:C3"/>
    <mergeCell ref="A52:A57"/>
    <mergeCell ref="A4:A9"/>
    <mergeCell ref="K4:K9"/>
    <mergeCell ref="A40:A45"/>
    <mergeCell ref="K40:K45"/>
    <mergeCell ref="A22:A27"/>
    <mergeCell ref="K22:K27"/>
    <mergeCell ref="A28:A33"/>
    <mergeCell ref="K28:K33"/>
    <mergeCell ref="A34:A39"/>
    <mergeCell ref="K34:K39"/>
    <mergeCell ref="I22:I27"/>
  </mergeCells>
  <pageMargins left="0.25" right="0.17708333333333334" top="0.75" bottom="0.75" header="0.3" footer="0.3"/>
  <pageSetup paperSize="8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I l k t X B H 4 7 3 u p A A A A + g A A A B I A H A B D b 2 5 m a W c v U G F j a 2 F n Z S 5 4 b W w g o h g A K K A U A A A A A A A A A A A A A A A A A A A A A A A A A A A A h Y + x D o I w G I R f h X S n p S U Q J T 9 l c J X E a D S u T a n Q C M W U I r y b g 4 / k K 0 i i q J v T 5 e 6 + 4 e 5 x u 0 M 2 N r V 3 V b b T r U k R x Q H y l J F t o U 2 Z o t 6 d / A X K O G y E P I t S e R N s u m T s i h R V z l 0 S Q o Z h w E O I W 1 s S F g S U H P P 1 T l a q E e g D 6 / + w r 0 3 n h J E K c T i 8 x n C G Y 4 o j t p w 0 j C M K Z C 4 g 1 + Y L s W k z D o D 8 h L D q a 9 d b x W 3 v b / d A Z g v k / Y M / A V B L A w Q U A A I A C A A i W S 1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l k t X C i K R 7 g O A A A A E Q A A A B M A H A B G b 3 J t d W x h c y 9 T Z W N 0 a W 9 u M S 5 t I K I Y A C i g F A A A A A A A A A A A A A A A A A A A A A A A A A A A A C t O T S 7 J z M 9 T C I b Q h t Y A U E s B A i 0 A F A A C A A g A I l k t X B H 4 7 3 u p A A A A + g A A A B I A A A A A A A A A A A A A A A A A A A A A A E N v b m Z p Z y 9 Q Y W N r Y W d l L n h t b F B L A Q I t A B Q A A g A I A C J Z L V w P y u m r p A A A A O k A A A A T A A A A A A A A A A A A A A A A A P U A A A B b Q 2 9 u d G V u d F 9 U e X B l c 1 0 u e G 1 s U E s B A i 0 A F A A C A A g A I l k t X C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J E H s A 0 v k 6 5 N n d e c 9 o 5 4 h 2 Q A A A A A A g A A A A A A A 2 Y A A M A A A A A Q A A A A B E U V c h p Y F J 7 m 9 9 w J M 9 a c m w A A A A A E g A A A o A A A A B A A A A C i v y Q q v 5 F B N X O O x 8 + Z O I F u U A A A A E b W f K Q K I 7 5 Q o C Q U M U 1 V Q o N 3 P k k d w Z j r E U b F s 1 e 8 p c 1 l A k 0 4 b 3 X I 9 7 L N g d W 9 j L 1 p R 5 Y p I l H l q O P M r H + C o p D I U r m p 1 N g W g f i b 8 c T G 4 i s K q 4 m I F A A A A L q y m b f / x x K h L P g e 5 l b s m k p i M R S Y < / D a t a M a s h u p > 
</file>

<file path=customXml/itemProps1.xml><?xml version="1.0" encoding="utf-8"?>
<ds:datastoreItem xmlns:ds="http://schemas.openxmlformats.org/officeDocument/2006/customXml" ds:itemID="{6B595102-D15F-4BF8-8FFD-1B2970C2BFB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Комар Максим Владимирович</dc:creator>
  <cp:lastModifiedBy>Пархимович Валентина Ивановна</cp:lastModifiedBy>
  <cp:lastPrinted>2026-01-23T07:57:35Z</cp:lastPrinted>
  <dcterms:created xsi:type="dcterms:W3CDTF">2023-08-09T11:37:43Z</dcterms:created>
  <dcterms:modified xsi:type="dcterms:W3CDTF">2026-03-05T10:56:25Z</dcterms:modified>
</cp:coreProperties>
</file>