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ssmertniypony\документы\Процентовки\2025 г\7. Спортклуб\ЭКСПЕРТИЗА № 3 СМЕТЫ\Комплект утвержденной сметной документации\Комплект утвержденной сметной документации\"/>
    </mc:Choice>
  </mc:AlternateContent>
  <xr:revisionPtr revIDLastSave="0" documentId="13_ncr:1_{3941AE6F-226A-4BF6-8F09-563C8CF4FAA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З" sheetId="2" r:id="rId1"/>
    <sheet name="ССР" sheetId="3" r:id="rId2"/>
    <sheet name="ПРОГН" sheetId="4" r:id="rId3"/>
  </sheets>
  <definedNames>
    <definedName name="_xlnm._FilterDatabase" localSheetId="1" hidden="1">ССР!$A$1:$I$140</definedName>
    <definedName name="_xlnm.Print_Titles" localSheetId="1">ССР!$30:$30</definedName>
    <definedName name="_xlnm.Print_Area" localSheetId="0">ПЗ!$A:$C</definedName>
    <definedName name="_xlnm.Print_Area" localSheetId="2">ПРОГН!$A:$G</definedName>
    <definedName name="_xlnm.Print_Area" localSheetId="1">ССР!$A:$I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  <c r="F19" i="4"/>
  <c r="F18" i="4"/>
  <c r="B20" i="3" l="1"/>
  <c r="B19" i="3"/>
  <c r="A72" i="2" l="1"/>
  <c r="A71" i="2"/>
  <c r="A15" i="2"/>
  <c r="A13" i="2"/>
  <c r="A12" i="2"/>
  <c r="A11" i="2"/>
  <c r="A10" i="2"/>
  <c r="A9" i="2"/>
  <c r="A8" i="2"/>
  <c r="A5" i="2"/>
  <c r="A3" i="2"/>
</calcChain>
</file>

<file path=xl/sharedStrings.xml><?xml version="1.0" encoding="utf-8"?>
<sst xmlns="http://schemas.openxmlformats.org/spreadsheetml/2006/main" count="2712" uniqueCount="753">
  <si>
    <t>ПОЯСНИТЕЛЬНАЯ  ЗАПИСКА</t>
  </si>
  <si>
    <t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t>
  </si>
  <si>
    <t/>
  </si>
  <si>
    <t>к сводному сметному расчету стоимости строительства</t>
  </si>
  <si>
    <t xml:space="preserve">Зона строительства – </t>
  </si>
  <si>
    <t>3</t>
  </si>
  <si>
    <t xml:space="preserve">Текущие цены на ресурсы - </t>
  </si>
  <si>
    <t>без НДС</t>
  </si>
  <si>
    <t xml:space="preserve">Сводный сметный расчет стоимости строительства  составлен в ценах </t>
  </si>
  <si>
    <t>на 01 августа 2020</t>
  </si>
  <si>
    <t xml:space="preserve">года </t>
  </si>
  <si>
    <t>Стоимость человеко-часа рабочего 4-го разряда составляет</t>
  </si>
  <si>
    <t>6.94</t>
  </si>
  <si>
    <t>руб.</t>
  </si>
  <si>
    <t>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утвержденной постановлением Министерства архитектуры и строительства Республики Беларусь 18.11.2011 №51 на основании объектных смет на отдельные здания, сооружения и виды работ.</t>
  </si>
  <si>
    <t xml:space="preserve"> Стоимость материалов, изделий и конструкций принимается в соответствии с Республиканской нормативной базой текущих цен на материалы, изделия и конструкции для определения  сметной стоимости и составления сметной документации в текущем уровне цен</t>
  </si>
  <si>
    <t>Сводный сметный расчет соответствует данным объектных и локальных смет, составленных с использованием Нормативов расхода ресурсов в натуральном выражении (НРР 8.03.ХХХ-2017) в соответствии с Методическими указаниями по применению нормативов расхода ресурсов в натуральном выражении (НРР 8.01.104-2017).</t>
  </si>
  <si>
    <t>Стоимость эксплуатации машин и механизмов  принимается в соответствии с Республиканской нормативной базой текущих цен эксплуатации строительных машин и механизмов  для определения  сметной стоимости и составления сметной документации в текущем уровне цен</t>
  </si>
  <si>
    <t xml:space="preserve">Сметная документация составлена по чертежам </t>
  </si>
  <si>
    <t>строительного проекта</t>
  </si>
  <si>
    <t>Текущие цены на ресурсы, отсутствующие в республиканской базе текущих цен,  разработаны в соответствии с Методическими рекомендациями о порядке расчета текущих цен на ресурсы, используемые для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утвержденными приказом Министерства архитектуры и строительства Республики Беларусь от 29 декабря 2011 г. №457.</t>
  </si>
  <si>
    <t xml:space="preserve">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утвержденном постановлением Министерства архитектуры и строительства Республики Беларусь от </t>
  </si>
  <si>
    <t>23.01.2019 №6</t>
  </si>
  <si>
    <t>:</t>
  </si>
  <si>
    <t xml:space="preserve">Календарный срок строительства  </t>
  </si>
  <si>
    <t>35.00</t>
  </si>
  <si>
    <t>мес.</t>
  </si>
  <si>
    <t xml:space="preserve">Начало строительства   </t>
  </si>
  <si>
    <t>01  мая 2021</t>
  </si>
  <si>
    <t>г.</t>
  </si>
  <si>
    <t xml:space="preserve">Общестроительные работы                                                                             </t>
  </si>
  <si>
    <t>57.48%</t>
  </si>
  <si>
    <t>63.54%</t>
  </si>
  <si>
    <t xml:space="preserve">Внутренние санитарно-технические работы   (отопление)                                               </t>
  </si>
  <si>
    <t>70.82%</t>
  </si>
  <si>
    <t>66.80%</t>
  </si>
  <si>
    <t xml:space="preserve">Внутренние санитарно-технические работы  (вентиляция)                                               </t>
  </si>
  <si>
    <t xml:space="preserve">Монтаж металлических конструкций                                                                    </t>
  </si>
  <si>
    <t>49.99%</t>
  </si>
  <si>
    <t>61.29%</t>
  </si>
  <si>
    <t xml:space="preserve">Озеленение территории                                                                               </t>
  </si>
  <si>
    <t xml:space="preserve">Теплоизоляционные работы                                                                            </t>
  </si>
  <si>
    <t>60.02%</t>
  </si>
  <si>
    <t>45.46%</t>
  </si>
  <si>
    <t xml:space="preserve">Строительство  автомобильных  дорог                                                                 </t>
  </si>
  <si>
    <t>62.51%</t>
  </si>
  <si>
    <t>59.12%</t>
  </si>
  <si>
    <t xml:space="preserve">Внутренние санитарно-технические работы                                                             </t>
  </si>
  <si>
    <t xml:space="preserve">Строительство водохозяйственных объектов / ремонт мелиоративных систем и сооружений                 </t>
  </si>
  <si>
    <t>54.47%</t>
  </si>
  <si>
    <t>40.43%</t>
  </si>
  <si>
    <t xml:space="preserve">Пусконаладочные работы                                                                              </t>
  </si>
  <si>
    <t>36.07%</t>
  </si>
  <si>
    <t>14.44%</t>
  </si>
  <si>
    <t xml:space="preserve">Бурение скважин на воду                                                                             </t>
  </si>
  <si>
    <t>50.76%</t>
  </si>
  <si>
    <t>48.18%</t>
  </si>
  <si>
    <t xml:space="preserve">Монтаж технологических трубопроводов, включая трубопроводную арматуру                               </t>
  </si>
  <si>
    <t>48.67%</t>
  </si>
  <si>
    <t>46.11%</t>
  </si>
  <si>
    <t xml:space="preserve">Монтаж оборудования                                                                                 </t>
  </si>
  <si>
    <t>33.62%</t>
  </si>
  <si>
    <t>33.91%</t>
  </si>
  <si>
    <t xml:space="preserve">Электромонтажные работы                                                                             </t>
  </si>
  <si>
    <t>52.10%</t>
  </si>
  <si>
    <t>36.85%</t>
  </si>
  <si>
    <t xml:space="preserve">Прокладка и монтаж сетей связи                                                                      </t>
  </si>
  <si>
    <t xml:space="preserve">Прокладка и монтаж междугород.них  линий связи                                                      </t>
  </si>
  <si>
    <t>71.39%</t>
  </si>
  <si>
    <t>50.66%</t>
  </si>
  <si>
    <t>Ежемесячные коэффициенты к : ОХР и ОПР 1.14; плановой прибыли 1.1</t>
  </si>
  <si>
    <t xml:space="preserve">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(НРР 8.01.102-2017) и со Сборником норм на дополнительные расходы при производстве строительно-монтажных работ в зимнее время  (НРР 8.01.103-2017).
Другие средства по главам  8-11 сводного сметного расчета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утвержденной постановлением Министерства архитектуры и строительства Республики Беларусь 18.11.2011 №51,  и приняты в следующих размерах:
</t>
  </si>
  <si>
    <t>Временные здания и сооружения</t>
  </si>
  <si>
    <t>0.93*5.80%</t>
  </si>
  <si>
    <t>в т.ч. возврат материалов, изделий и конструкций от разборки временных зданий и сооружений</t>
  </si>
  <si>
    <t>0.15</t>
  </si>
  <si>
    <t>Дополнительные средства при производстве работ в зимнее время</t>
  </si>
  <si>
    <t xml:space="preserve">1.1*0.93*2.96%                                    </t>
  </si>
  <si>
    <t>Дополнительные средства при производстве работ в зимнее время от доп.временных</t>
  </si>
  <si>
    <t>Средства, связанные с отчислением на социальное страхование</t>
  </si>
  <si>
    <t>34%</t>
  </si>
  <si>
    <t>Средства на выполнение  научно-исследовательских,эксперементальных или опытных работ, а также на использование права объектов  промышленной собственности</t>
  </si>
  <si>
    <t>Расчет</t>
  </si>
  <si>
    <t>Средства, связанные с  подготовкой  объекта к приемке в эксплуатацию</t>
  </si>
  <si>
    <t>0.306%</t>
  </si>
  <si>
    <t>Средства на пусконаладочные работы</t>
  </si>
  <si>
    <t>Средства на содержание застройщика, заказчика (инженерной организации)</t>
  </si>
  <si>
    <t>1.06%</t>
  </si>
  <si>
    <t>Средства на осуществление авторского надзора</t>
  </si>
  <si>
    <t>0.2%</t>
  </si>
  <si>
    <t>Средства на целевые отчисления,производимые заказчиками, застройщиками на финансир. инспекций Департамента контроля и надзора за стр-вом по обл. и г.Минску,спец.инспекции Департамента контроля и надзора за стр-вом Гос.комититета по станд.РБ</t>
  </si>
  <si>
    <t>0.12%</t>
  </si>
  <si>
    <t>Средства на мониторинг цен (тарифов), расчет индексов цен в строительстве</t>
  </si>
  <si>
    <t>0.07%</t>
  </si>
  <si>
    <t>Средства на  ПИР   (с налогами )(стадия А )</t>
  </si>
  <si>
    <t>Средства на проведение экспертизы (с налогами )(стадия А )</t>
  </si>
  <si>
    <t>Средства на ПИР (с налогами ))(корректировка  стадия А)</t>
  </si>
  <si>
    <t>Средства на проведение экспертизы (с налогами)(корректировка стадия А )</t>
  </si>
  <si>
    <t>Средства на ПИР (с налогами ))(корректировка 2 стадия А)</t>
  </si>
  <si>
    <t>Средства на проведение экспертизы (с налогами)(корректировка 2 стадия А )</t>
  </si>
  <si>
    <t>Средства на  ПИР   (с налогами )(стадия С)</t>
  </si>
  <si>
    <t>Средства на проведение экспертизы (с налогами )(стадия С)</t>
  </si>
  <si>
    <t>Средства на ПИР (с налогами )(корректировка стадия С )</t>
  </si>
  <si>
    <t>Средства на проведение экспертизы (с налогами )(корректировка стадия С)</t>
  </si>
  <si>
    <t>Средства на ПИР (с налогами )(корректировка 2 стадия С )</t>
  </si>
  <si>
    <t>Средства на проведение экспертизы (с налогами )(корректировка 2 стадия С)</t>
  </si>
  <si>
    <t>Средства на ПИР пусконаладочные работы ВИВЕРН (с налогами )(корректировка стадия С )</t>
  </si>
  <si>
    <t>Средства на непредвиденные работы и затраты</t>
  </si>
  <si>
    <t xml:space="preserve">0.8*3%                                            </t>
  </si>
  <si>
    <t>НДС</t>
  </si>
  <si>
    <t>20%</t>
  </si>
  <si>
    <t>Средства, учитывающие применение прогнозных индексов цен в строительстве на дату начала строительства</t>
  </si>
  <si>
    <t>Средства, учитывающие применение прогнозных индексов цен в строительстве в нормативный срок строительства</t>
  </si>
  <si>
    <t xml:space="preserve">Технико-экономические показатели, тыс.руб.: </t>
  </si>
  <si>
    <t>Сметная стоимость</t>
  </si>
  <si>
    <t>41812.770</t>
  </si>
  <si>
    <t>Заработная плата</t>
  </si>
  <si>
    <t>1268.473</t>
  </si>
  <si>
    <t>Эксплуатация машин и механизмов</t>
  </si>
  <si>
    <t>2352.583</t>
  </si>
  <si>
    <t>В т.ч. заработная плата машинистов</t>
  </si>
  <si>
    <t>211.995</t>
  </si>
  <si>
    <t>Материалы, изделия, конструкции</t>
  </si>
  <si>
    <t>6767.481</t>
  </si>
  <si>
    <t>Транспорт</t>
  </si>
  <si>
    <t>779.332</t>
  </si>
  <si>
    <t>Оборудование, мебель, инвентарь</t>
  </si>
  <si>
    <t>11185.014</t>
  </si>
  <si>
    <t>223.687</t>
  </si>
  <si>
    <t xml:space="preserve">ОХР и ОПР	</t>
  </si>
  <si>
    <t>906.398</t>
  </si>
  <si>
    <t>Плановая прибыль</t>
  </si>
  <si>
    <t>929.547</t>
  </si>
  <si>
    <t>Прочие средства</t>
  </si>
  <si>
    <t>17400.255</t>
  </si>
  <si>
    <t>Трудоемкость, чел.-час</t>
  </si>
  <si>
    <t>219394</t>
  </si>
  <si>
    <t>Возвратные суммы</t>
  </si>
  <si>
    <t>51.612</t>
  </si>
  <si>
    <t>Код объекта</t>
  </si>
  <si>
    <t>51/19-С-КОРР2</t>
  </si>
  <si>
    <t>(наименование утверждающей организации)</t>
  </si>
  <si>
    <t>"УТВЕРЖДЕНО"</t>
  </si>
  <si>
    <t>Всего в сумме</t>
  </si>
  <si>
    <t>тыс. руб.</t>
  </si>
  <si>
    <t>в том числе:</t>
  </si>
  <si>
    <t>(с учетом продолжительности строительства)</t>
  </si>
  <si>
    <t>на дату начала разработки сметной документации</t>
  </si>
  <si>
    <t>31604.067</t>
  </si>
  <si>
    <t>на дату начала строительства объекта (выполнения строительных, специальных, монтажных работ)</t>
  </si>
  <si>
    <t>33306.987</t>
  </si>
  <si>
    <t xml:space="preserve">"           " </t>
  </si>
  <si>
    <t>(ссылка на документ об утверждении)</t>
  </si>
  <si>
    <t>СВОДНЫЙ СМЕТНЫЙ РАСЧЕТ СТОИМОСТИ СТРОИТЕЛЬСТВА (ОЧЕРЕДИ СТРОИТЕЛЬСТВА)</t>
  </si>
  <si>
    <t>(нормы 2017г.)</t>
  </si>
  <si>
    <t>Наименование объекта</t>
  </si>
  <si>
    <t>Дата начала разработки сметной документации</t>
  </si>
  <si>
    <t xml:space="preserve"> г.</t>
  </si>
  <si>
    <t>Дата начала строительства</t>
  </si>
  <si>
    <t>Продолжительность строительства</t>
  </si>
  <si>
    <t xml:space="preserve">№
 cметных расчетов
(смет)
</t>
  </si>
  <si>
    <t xml:space="preserve">    Наименования глав, объектов, работ, средств</t>
  </si>
  <si>
    <t>Стоимость, тыс.руб.</t>
  </si>
  <si>
    <t>Общая стоимость, тыс.руб.</t>
  </si>
  <si>
    <t>ОХР и ОПР</t>
  </si>
  <si>
    <t>Прочие затраты</t>
  </si>
  <si>
    <t>в т.ч. зарплата</t>
  </si>
  <si>
    <t>транспорт</t>
  </si>
  <si>
    <t>Трудоемкость, чел/час</t>
  </si>
  <si>
    <t xml:space="preserve"> ГЛАВА 1. ПОДГОТОВКА ТЕРРИТОРИИ СТРОИТЕЛЬСТВА</t>
  </si>
  <si>
    <t>ТАБЛИЦА 1  п.1.5</t>
  </si>
  <si>
    <t>ОБМЕРНО-ОБСЛЕДОВАТЕЛЬСКИЕ С НДС</t>
  </si>
  <si>
    <t>-</t>
  </si>
  <si>
    <t>-                                                                                                                                                                                                        -</t>
  </si>
  <si>
    <t>-                                                                                                    -</t>
  </si>
  <si>
    <t>1.977</t>
  </si>
  <si>
    <t>1.977                                                                                                    -</t>
  </si>
  <si>
    <t>ТАБЛИЦА 1  п.1.3</t>
  </si>
  <si>
    <t>ИНЖЕНЕРНО-ГЕОДЕЗИЧЕСКИЕ ИЗЫСКАНИЯ С НДС</t>
  </si>
  <si>
    <t>9.496</t>
  </si>
  <si>
    <t>9.496                                                                                                    -</t>
  </si>
  <si>
    <t>ТАБЛИЦА 1  п.1.4</t>
  </si>
  <si>
    <t>ДЕКЛАРАЦИЯ О СООТВЕТСТВИИ С НДС</t>
  </si>
  <si>
    <t>0.066</t>
  </si>
  <si>
    <t>0.066                                                                                                    -</t>
  </si>
  <si>
    <t>вынос осей в натуру зданий, инженерных сетей</t>
  </si>
  <si>
    <t>2.056</t>
  </si>
  <si>
    <t>2.056                                                                                                    -</t>
  </si>
  <si>
    <t>ТАБЛИЦА 1  п.2.4</t>
  </si>
  <si>
    <t>Средства по переносу зданий и сооружений или строительству новых зданий и сооружений взамен сносимых. Средства, связанные с компенсационными посадками, выплатами ЗА УДАЛЯЕМЫЙ ГАЗОН (БЕЗ УЧЕТА НДС)</t>
  </si>
  <si>
    <t>81.648</t>
  </si>
  <si>
    <t>81.648                                                                                                    -</t>
  </si>
  <si>
    <t>Средства на инженерно-геодезические работы, включаемые в главу 1 (СМЕТА №1)</t>
  </si>
  <si>
    <t>13.584</t>
  </si>
  <si>
    <t>13.584                                                                                                    -</t>
  </si>
  <si>
    <t>ОБЪЕКТНАЯ СМЕТА 10</t>
  </si>
  <si>
    <t>КОМПЕНСАЦИОННЫЕ ПОСАДКИ</t>
  </si>
  <si>
    <t>15.283</t>
  </si>
  <si>
    <t>5.129                                                                                                                                                                                                        1.412</t>
  </si>
  <si>
    <t>11.954                                                                                                                                                                                                        0.933</t>
  </si>
  <si>
    <t>10.283                                                                                                    10.152</t>
  </si>
  <si>
    <t>53.734                                                                                                    2376</t>
  </si>
  <si>
    <t>ОБЪЕКТНАЯ СМЕТА 17</t>
  </si>
  <si>
    <t>ПОДГОТОВИТЕЛЬНЫЕ РАБОТЫ</t>
  </si>
  <si>
    <t>1.629</t>
  </si>
  <si>
    <t>3.975                                                                                                                                                                                                        0.997</t>
  </si>
  <si>
    <t>10.201                                                                                                                                                                                                        13.040</t>
  </si>
  <si>
    <t>1.721                                                                                                    1.835</t>
  </si>
  <si>
    <t>32.401                                                                                                    361</t>
  </si>
  <si>
    <t>ОБЪЕКТНАЯ СМЕТА 18</t>
  </si>
  <si>
    <t>ОБЩЕПЛОЩАДОЧНЫЕ РАБОТЫ. ВЫНОС СЕТИ ВОДОПРОВОДА.</t>
  </si>
  <si>
    <t>0.540</t>
  </si>
  <si>
    <t>0.924                                                                                                                                                                                                        0.273</t>
  </si>
  <si>
    <t>5.502                                                                                                                                                                                                        0.484</t>
  </si>
  <si>
    <t>0.533                                                                                                    0.569</t>
  </si>
  <si>
    <t>8.552                                                                                                    119</t>
  </si>
  <si>
    <t>ОБЪЕКТНАЯ СМЕТА 27</t>
  </si>
  <si>
    <t>ВЫРУБКА ДЕРЕВЬЕВ (КОРРЕКТИРОВКА)</t>
  </si>
  <si>
    <t>0.199</t>
  </si>
  <si>
    <t>1.189                                                                                                                                                                                                        0.294</t>
  </si>
  <si>
    <t>-                                                                                                                                                                                                        0.508</t>
  </si>
  <si>
    <t>0.324                                                                                                    0.346</t>
  </si>
  <si>
    <t>10.536</t>
  </si>
  <si>
    <t>13.102                                                                                                    72</t>
  </si>
  <si>
    <t>ОБЪЕКТНАЯ СМЕТА 28</t>
  </si>
  <si>
    <t>КОМПЕНСАЦИОННЫЕ ПОСАДКИ (КОРРЕКТИРОВКА)</t>
  </si>
  <si>
    <t>3.560</t>
  </si>
  <si>
    <t>1.037                                                                                                                                                                                                        0.286</t>
  </si>
  <si>
    <t>3.079                                                                                                                                                                                                        0.241</t>
  </si>
  <si>
    <t>2.520                                                                                                    2.688</t>
  </si>
  <si>
    <t>13.125                                                                                                    554</t>
  </si>
  <si>
    <t>ОБЪЕКТНАЯ СМЕТА 32</t>
  </si>
  <si>
    <t>ПОДГОТОВИТЕЛЬНЫЕ РАБОТЫ (КОРРЕКТИРОВКА)</t>
  </si>
  <si>
    <t>18.794</t>
  </si>
  <si>
    <t>88.072                                                                                                                                                                                                        24.926</t>
  </si>
  <si>
    <t>-10.201                                                                                                                                                                                                        192.952</t>
  </si>
  <si>
    <t>28.648                                                                                                    30.559</t>
  </si>
  <si>
    <t>10.201</t>
  </si>
  <si>
    <t>359.025                                                                                                    6292</t>
  </si>
  <si>
    <t>ОБЪЕКТНАЯ СМЕТА 33</t>
  </si>
  <si>
    <t>ОБЩЕПЛОЩАДОЧНЫЕ РАБОТЫ. ВЫНОС СЕТИ ВОДОПРОВОДА. (КОРРЕКТИРОВКА)</t>
  </si>
  <si>
    <t>0.011</t>
  </si>
  <si>
    <t>0.003                                                                                                                                                                                                        0.001</t>
  </si>
  <si>
    <t>0.071                                                                                                                                                                                                        0.006</t>
  </si>
  <si>
    <t>0.008                                                                                                    0.008</t>
  </si>
  <si>
    <t>0.107                                                                                                    2</t>
  </si>
  <si>
    <t>ОБЪЕКТНАЯ СМЕТА 9</t>
  </si>
  <si>
    <t>ВЫРУБКА ДЕРЕВЬЕВ</t>
  </si>
  <si>
    <t>1.080</t>
  </si>
  <si>
    <t>0.774                                                                                                                                                                                                        0.178</t>
  </si>
  <si>
    <t>-                                                                                                                                                                                                        0.096</t>
  </si>
  <si>
    <t>0.775                                                                                                    0.766</t>
  </si>
  <si>
    <t>3.491                                                                                                    188</t>
  </si>
  <si>
    <t>ИТОГО ПО ГЛАВЕ 1</t>
  </si>
  <si>
    <t>41.096</t>
  </si>
  <si>
    <t>101.103                                                                                                                                                                                                        28.367</t>
  </si>
  <si>
    <t>20.606                                                                                                                                                                                                        208.260</t>
  </si>
  <si>
    <t>44.812                                                                                                    46.923</t>
  </si>
  <si>
    <t>129.564</t>
  </si>
  <si>
    <t>592.364                                                                                                    9964</t>
  </si>
  <si>
    <t xml:space="preserve"> ГЛАВА 2. ОСНОВНЫЕ  ЗДАНИЯ, СООРУЖЕНИЯ</t>
  </si>
  <si>
    <t>ОБЪЕКТНАЯ СМЕТА 1</t>
  </si>
  <si>
    <t>СПОРТИВНЫЙ КОМПЛЕКС</t>
  </si>
  <si>
    <t>846.107</t>
  </si>
  <si>
    <t>359.779                                                                                                                                                                                                        73.038</t>
  </si>
  <si>
    <t>4305.226                                                                                                                                                                                                        467.212</t>
  </si>
  <si>
    <t>589.149                                                                                                    600.532</t>
  </si>
  <si>
    <t>6656.807                                                                                                    133.111</t>
  </si>
  <si>
    <t>5.833</t>
  </si>
  <si>
    <t>13963.756                                                                                                    129932</t>
  </si>
  <si>
    <t>ОБЪЕКТНАЯ СМЕТА 2</t>
  </si>
  <si>
    <t>ТАКТИЧЕСКИЙ КОМПЛЕКС</t>
  </si>
  <si>
    <t>158.878</t>
  </si>
  <si>
    <t>131.516                                                                                                                                                                                                        24.197</t>
  </si>
  <si>
    <t>1449.671                                                                                                                                                                                                        96.824</t>
  </si>
  <si>
    <t>109.111                                                                                                    115.502</t>
  </si>
  <si>
    <t>1363.454                                                                                                    27.268</t>
  </si>
  <si>
    <t>3.126</t>
  </si>
  <si>
    <t>3455.350                                                                                                    24561</t>
  </si>
  <si>
    <t>ОБЪЕКТНАЯ СМЕТА 22</t>
  </si>
  <si>
    <t>СПОРТИВНЫЙ КОМПЛЕКС (КОРРЕКТИРОВКА)</t>
  </si>
  <si>
    <t>29.429</t>
  </si>
  <si>
    <t>1507.709                                                                                                                                                                                                        28.101</t>
  </si>
  <si>
    <t>174.401                                                                                                                                                                                                        -143.042</t>
  </si>
  <si>
    <t>35.934                                                                                                    40.180</t>
  </si>
  <si>
    <t>0.885                                                                                                    0.018</t>
  </si>
  <si>
    <t>-19.399</t>
  </si>
  <si>
    <t>1626.115                                                                                                    7611</t>
  </si>
  <si>
    <t>ОБЪЕКТНАЯ СМЕТА 23</t>
  </si>
  <si>
    <t>ТАКТИЧЕСКИЙ КОМПЛЕКС (КОРРЕКТИРОВКА)</t>
  </si>
  <si>
    <t>-2.104</t>
  </si>
  <si>
    <t>-5.289                                                                                                                                                                                                        -1.727</t>
  </si>
  <si>
    <t>-45.470                                                                                                                                                                                                        -3.853</t>
  </si>
  <si>
    <t>-2.512                                                                                                    -2.677</t>
  </si>
  <si>
    <t>-3.126</t>
  </si>
  <si>
    <t>-65.031                                                                                                    -584</t>
  </si>
  <si>
    <t>ОБЪЕКТНАЯ СМЕТА 36</t>
  </si>
  <si>
    <t>БАШЕННЫЙ КРАН (КОРРЕКТИРОВКА)</t>
  </si>
  <si>
    <t>1.897</t>
  </si>
  <si>
    <t>-69.869                                                                                                                                                                                                        -3.789</t>
  </si>
  <si>
    <t>1.558                                                                                                                                                                                                        -</t>
  </si>
  <si>
    <t>1.803                                                                                                    1.922</t>
  </si>
  <si>
    <t>-62.689                                                                                                    2405</t>
  </si>
  <si>
    <t>ОБЪЕКТНАЯ СМЕТА 38</t>
  </si>
  <si>
    <t>СПОРТИВНЫЙ КОМПЛЕКС (КОРРЕКТИРОВКА 2)</t>
  </si>
  <si>
    <t>-13.985</t>
  </si>
  <si>
    <t>58.332                                                                                                                                                                                                        11.107</t>
  </si>
  <si>
    <t>11.184                                                                                                                                                                                                        7.456</t>
  </si>
  <si>
    <t>-5.719                                                                                                    -7.295</t>
  </si>
  <si>
    <t>4.092                                                                                                    0.090</t>
  </si>
  <si>
    <t>-5.180</t>
  </si>
  <si>
    <t>48.975                                                                                                    -123</t>
  </si>
  <si>
    <t>ОБЪЕКТНАЯ СМЕТА 39</t>
  </si>
  <si>
    <t>ТАКТИЧЕСКИЙ КОМПЛЕКС (КОРРЕКТИРОВКА 2)</t>
  </si>
  <si>
    <t>18.154</t>
  </si>
  <si>
    <t>33.782                                                                                                                                                                                                        7.765</t>
  </si>
  <si>
    <t>108.027                                                                                                                                                                                                        7.596</t>
  </si>
  <si>
    <t>17.425                                                                                                    18.394</t>
  </si>
  <si>
    <t>2702.462                                                                                                    54.053</t>
  </si>
  <si>
    <t>0.114</t>
  </si>
  <si>
    <t>2960.007                                                                                                    4729</t>
  </si>
  <si>
    <t>ИТОГО ПО ГЛАВЕ 2</t>
  </si>
  <si>
    <t>1038.376</t>
  </si>
  <si>
    <t>2015.960                                                                                                                                                                                                        138.692</t>
  </si>
  <si>
    <t>6004.597                                                                                                                                                                                                        432.193</t>
  </si>
  <si>
    <t>745.191                                                                                                    766.558</t>
  </si>
  <si>
    <t>10727.700                                                                                                                                                                                                        214.540</t>
  </si>
  <si>
    <t>-18.632</t>
  </si>
  <si>
    <t>21926.483                                                                                                    168531</t>
  </si>
  <si>
    <t xml:space="preserve"> ГЛАВА 4. ЗДАНИЯ, СООРУЖЕНИЯ  ЭНЕРГЕТИЧЕСКОГО ХОЗЯЙСТВА</t>
  </si>
  <si>
    <t>ОБЪЕКТНАЯ СМЕТА 24</t>
  </si>
  <si>
    <t>ТП 4349 (КОРРЕКТИРОВКА)</t>
  </si>
  <si>
    <t>0.151</t>
  </si>
  <si>
    <t>0.018                                                                                                                                                                                                        0.003</t>
  </si>
  <si>
    <t>0.098                                                                                                                                                                                                        0.005</t>
  </si>
  <si>
    <t>0.092                                                                                                    0.061</t>
  </si>
  <si>
    <t>1.849                                                                                                    0.037</t>
  </si>
  <si>
    <t>2.311                                                                                                    21</t>
  </si>
  <si>
    <t>ОБЪЕКТНАЯ СМЕТА 4</t>
  </si>
  <si>
    <t>ТП 4349</t>
  </si>
  <si>
    <t>5.389</t>
  </si>
  <si>
    <t>1.735                                                                                                                                                                                                        0.588</t>
  </si>
  <si>
    <t>13.673                                                                                                                                                                                                        0.798</t>
  </si>
  <si>
    <t>3.695                                                                                                    3.122</t>
  </si>
  <si>
    <t>124.874                                                                                                    2.497</t>
  </si>
  <si>
    <t>155.783                                                                                                    868</t>
  </si>
  <si>
    <t>ОБЪЕКТНАЯ СМЕТА 45</t>
  </si>
  <si>
    <t>ОБЩЕПЛОЩАДОЧНЫЕ РАБОТЫ.СЕТИ ЭЛЕКТРОСНАБЖЕНИЯ 0.4кВ. (КОРРЕКТИРОВКА 2)</t>
  </si>
  <si>
    <t>0.638</t>
  </si>
  <si>
    <t>0.733                                                                                                                                                                                                        0.194</t>
  </si>
  <si>
    <t>1.904                                                                                                                                                                                                        0.330</t>
  </si>
  <si>
    <t>0.493                                                                                                    0.334</t>
  </si>
  <si>
    <t>1.963                                                                                                    0.039</t>
  </si>
  <si>
    <t>6.434                                                                                                    116</t>
  </si>
  <si>
    <t>ОБЪЕКТНАЯ СМЕТА 6</t>
  </si>
  <si>
    <t>ОБЩЕПЛОЩАДОЧНЫЕ РАБОТЫ.СЕТИ ЭЛЕКТРОСНАБЖЕНИЯ 0.4кВ</t>
  </si>
  <si>
    <t>6.055</t>
  </si>
  <si>
    <t>18.341                                                                                                                                                                                                        2.495</t>
  </si>
  <si>
    <t>26.646                                                                                                                                                                                                        1.541</t>
  </si>
  <si>
    <t>5.440                                                                                                    5.201</t>
  </si>
  <si>
    <t>63.224                                                                                                    1208</t>
  </si>
  <si>
    <t>ИТОГО ПО ГЛАВЕ 4</t>
  </si>
  <si>
    <t>12.233</t>
  </si>
  <si>
    <t>20.827                                                                                                                                                                                                        3.280</t>
  </si>
  <si>
    <t>42.321                                                                                                                                                                                                        2.674</t>
  </si>
  <si>
    <t>9.720                                                                                                    8.718</t>
  </si>
  <si>
    <t>128.686                                                                                                                                                                                                        2.573</t>
  </si>
  <si>
    <t>227.752                                                                                                    2213</t>
  </si>
  <si>
    <t xml:space="preserve"> ГЛАВА 5. ЗДАНИЯ, СООРУЖЕНИЯ  ТРАНСПОРТНОГО ХОЗЯЙСТВА И СВЯЗИ</t>
  </si>
  <si>
    <t>ОБЪЕКТНАЯ СМЕТА 12</t>
  </si>
  <si>
    <t>ОБЩЕПЛОЩАДОЧНЫЕ РАБОТЫ.СЕТИ СВЯЗИ.</t>
  </si>
  <si>
    <t>4.040</t>
  </si>
  <si>
    <t>1.226                                                                                                                                                                                                        0.112</t>
  </si>
  <si>
    <t>5.934                                                                                                                                                                                                        0.316</t>
  </si>
  <si>
    <t>2.165                                                                                                    1.862</t>
  </si>
  <si>
    <t>29.755                                                                                                    0.597</t>
  </si>
  <si>
    <t>45.895                                                                                                    593</t>
  </si>
  <si>
    <t>ОБЪЕКТНАЯ СМЕТА 13</t>
  </si>
  <si>
    <t>ВНУТРИПЛОЩАДОЧНЫЕ РАБОТЫ.СЕТИ ВИДЕОНАБЛЮДЕНИЯ</t>
  </si>
  <si>
    <t>3.315</t>
  </si>
  <si>
    <t>0.403                                                                                                                                                                                                        0.083</t>
  </si>
  <si>
    <t>22.248                                                                                                                                                                                                        1.369</t>
  </si>
  <si>
    <t>1.857                                                                                                    1.462</t>
  </si>
  <si>
    <t>25.533                                                                                                    0.511</t>
  </si>
  <si>
    <t>56.698                                                                                                    489</t>
  </si>
  <si>
    <t>ОБЪЕКТНАЯ СМЕТА 47</t>
  </si>
  <si>
    <t>ВНУТРИПЛОЩАДОЧНЫЕ РАБОТЫ.СЕТИ ВИДЕОНАБЛЮДЕНИЯ (КОРРЕКТИРОВКА)</t>
  </si>
  <si>
    <t>ИТОГО ПО ГЛАВЕ 5</t>
  </si>
  <si>
    <t>7.355</t>
  </si>
  <si>
    <t>1.629                                                                                                                                                                                                        0.195</t>
  </si>
  <si>
    <t>28.182                                                                                                                                                                                                        1.685</t>
  </si>
  <si>
    <t>4.022                                                                                                    3.324</t>
  </si>
  <si>
    <t>55.288                                                                                                                                                                                                        1.108</t>
  </si>
  <si>
    <t>102.593                                                                                                    1082</t>
  </si>
  <si>
    <t xml:space="preserve"> ГЛАВА 6. НАРУЖНЫЕ СЕТИ И СООРУЖЕНИЯ ВОДОСНАБЖЕНИЯ,КАНАЛИЗАЦИИ,ТЕПЛОСНАБЖЕНИЯ И ГАЗОСНАБЖЕНИЯ</t>
  </si>
  <si>
    <t>ОБЪЕКТНАЯ СМЕТА 14</t>
  </si>
  <si>
    <t>ОБЩЕПЛОЩАДОЧНЫЕ РАБОТЫ. ТЕПЛОТРАССА</t>
  </si>
  <si>
    <t>7.386</t>
  </si>
  <si>
    <t>10.186                                                                                                                                                                                                        1.592</t>
  </si>
  <si>
    <t>34.271                                                                                                                                                                                                        2.645</t>
  </si>
  <si>
    <t>5.832                                                                                                    6.140</t>
  </si>
  <si>
    <t>0.275                                                                                                    0.005</t>
  </si>
  <si>
    <t>66.740                                                                                                    1239</t>
  </si>
  <si>
    <t>ОБЪЕКТНАЯ СМЕТА 15</t>
  </si>
  <si>
    <t>ОБЩЕПЛОЩАДОЧНЫЕ РАБОТЫ. ВОДОПРОВОД И КАНАЛИЗАЦИЯ</t>
  </si>
  <si>
    <t>11.879</t>
  </si>
  <si>
    <t>27.533                                                                                                                                                                                                        8.195</t>
  </si>
  <si>
    <t>26.281                                                                                                                                                                                                        9.933</t>
  </si>
  <si>
    <t>13.152                                                                                                    14.030</t>
  </si>
  <si>
    <t>102.808                                                                                                    2919</t>
  </si>
  <si>
    <t>ОБЪЕКТНАЯ СМЕТА 30</t>
  </si>
  <si>
    <t>ОБЩЕПЛОЩАДОЧНЫЕ РАБОТЫ. ВОДОПРОВОД И КАНАЛИЗАЦИЯ (КОРРЕКТИРОВКА)</t>
  </si>
  <si>
    <t>2.189</t>
  </si>
  <si>
    <t>3.102                                                                                                                                                                                                        1.100</t>
  </si>
  <si>
    <t>5.518                                                                                                                                                                                                        0.534</t>
  </si>
  <si>
    <t>2.155                                                                                                    2.298</t>
  </si>
  <si>
    <t>15.796                                                                                                    494</t>
  </si>
  <si>
    <t>ОБЪЕКТНАЯ СМЕТА 43</t>
  </si>
  <si>
    <t>ОБЩЕПЛОЩАДОЧНЫЕ РАБОТЫ. ВОДОПРОВОД И КАНАЛИЗАЦИЯ (КОРРЕКТИРОВКА 2)</t>
  </si>
  <si>
    <t>3.195</t>
  </si>
  <si>
    <t>18.843                                                                                                                                                                                                        2.998</t>
  </si>
  <si>
    <t>6.145                                                                                                                                                                                                        0.400</t>
  </si>
  <si>
    <t>4.055                                                                                                    4.320</t>
  </si>
  <si>
    <t>36.958                                                                                                    910</t>
  </si>
  <si>
    <t>ИТОГО ПО ГЛАВЕ 6</t>
  </si>
  <si>
    <t>24.649</t>
  </si>
  <si>
    <t>59.664                                                                                                                                                                                                        13.885</t>
  </si>
  <si>
    <t>72.215                                                                                                                                                                                                        13.512</t>
  </si>
  <si>
    <t>25.194                                                                                                    26.788</t>
  </si>
  <si>
    <t>0.275                                                                                                                                                                                                        0.005</t>
  </si>
  <si>
    <t>222.302                                                                                                    5562</t>
  </si>
  <si>
    <t xml:space="preserve"> ГЛАВА 7. БЛАГОУСТРОЙСТВО ТЕРРИТОРИИ</t>
  </si>
  <si>
    <t>ОБЪЕКТНАЯ СМЕТА 25</t>
  </si>
  <si>
    <t>ОБЩЕПЛОЩАДОЧНЫЕ РАБОТЫ.НАРУЖНОЕ ЭЛЕКТРООСВЕЩЕНИЕ. (КОРРЕКТИРОВКА)</t>
  </si>
  <si>
    <t>0.507</t>
  </si>
  <si>
    <t>0.897                                                                                                                                                                                                        0.277</t>
  </si>
  <si>
    <t>-0.451                                                                                                                                                                                                        -0.016</t>
  </si>
  <si>
    <t>0.483                                                                                                    0.438</t>
  </si>
  <si>
    <t>1.858                                                                                                    111</t>
  </si>
  <si>
    <t>ОБЪЕКТНАЯ СМЕТА 26</t>
  </si>
  <si>
    <t>ОБЩЕПЛОЩАДОЧНЫЕ РАБОТЫ. БЛАГОУСТРОЙСТВО ТЕРРИТОРИИ (КОРРЕКТИРОВКА)</t>
  </si>
  <si>
    <t>0.265</t>
  </si>
  <si>
    <t>0.029                                                                                                                                                                                                        0.008</t>
  </si>
  <si>
    <t>0.041                                                                                                                                                                                                        0.003</t>
  </si>
  <si>
    <t>0.179                                                                                                    0.191</t>
  </si>
  <si>
    <t>0.708                                                                                                    39</t>
  </si>
  <si>
    <t>ОБЪЕКТНАЯ СМЕТА 41</t>
  </si>
  <si>
    <t>ОБЩЕПЛОЩАДОЧНЫЕ РАБОТЫ.НАРУЖНОЕ ЭЛЕКТРООСВЕЩЕНИЕ. (КОРРЕКТИРОВКА 2)</t>
  </si>
  <si>
    <t>1.026</t>
  </si>
  <si>
    <t>0.233                                                                                                                                                                                                        0.082</t>
  </si>
  <si>
    <t>3.694                                                                                                                                                                                                        0.230</t>
  </si>
  <si>
    <t>0.670                                                                                                    0.505</t>
  </si>
  <si>
    <t>6.358                                                                                                    153</t>
  </si>
  <si>
    <t>ОБЪЕКТНАЯ СМЕТА 42</t>
  </si>
  <si>
    <t>ОБЩЕПЛОЩАДОЧНЫЕ РАБОТЫ. БЛАГОУСТРОЙСТВО ТЕРРИТОРИИ (КОРРЕКТИРОВКА 2)</t>
  </si>
  <si>
    <t>8.011</t>
  </si>
  <si>
    <t>17.180                                                                                                                                                                                                        3.998</t>
  </si>
  <si>
    <t>4.940                                                                                                                                                                                                        25.796</t>
  </si>
  <si>
    <t>7.833                                                                                                    8.362</t>
  </si>
  <si>
    <t>0.093</t>
  </si>
  <si>
    <t>72.215                                                                                                    1787</t>
  </si>
  <si>
    <t>ОБЪЕКТНАЯ СМЕТА 46</t>
  </si>
  <si>
    <t>ПЛОЩАДКА ДЛЯ МИНИФУТБОЛА , ВОЛЕЙБОЛА И РАЗМИНКИ</t>
  </si>
  <si>
    <t>0.051</t>
  </si>
  <si>
    <t>0.001                                                                                                                                                                                                        -</t>
  </si>
  <si>
    <t>0.023                                                                                                    0.022</t>
  </si>
  <si>
    <t>10.911                                                                                                    0.218</t>
  </si>
  <si>
    <t>11.226                                                                                                    2</t>
  </si>
  <si>
    <t>ОБЪЕКТНАЯ СМЕТА 5</t>
  </si>
  <si>
    <t>ОБЩЕПЛОЩАДОЧНЫЕ РАБОТЫ.НАРУЖНОЕ ЭЛЕКТРООСВЕЩЕНИЕ.</t>
  </si>
  <si>
    <t>1.292</t>
  </si>
  <si>
    <t>0.844                                                                                                                                                                                                        0.216</t>
  </si>
  <si>
    <t>19.519                                                                                                                                                                                                        0.934</t>
  </si>
  <si>
    <t>0.923                                                                                                    0.849</t>
  </si>
  <si>
    <t>0.005                                                                                                    -</t>
  </si>
  <si>
    <t>24.366                                                                                                    223</t>
  </si>
  <si>
    <t>ОБЪЕКТНАЯ СМЕТА 7</t>
  </si>
  <si>
    <t>ОБЩЕПЛОЩАДОЧНЫЕ РАБОТЫ. ПРОЕЗДЫ И ПЛОЩАДКИ</t>
  </si>
  <si>
    <t>21.036</t>
  </si>
  <si>
    <t>25.658                                                                                                                                                                                                        5.879</t>
  </si>
  <si>
    <t>199.982                                                                                                                                                                                                        52.169</t>
  </si>
  <si>
    <t>16.580                                                                                                    16.367</t>
  </si>
  <si>
    <t>331.792                                                                                                    4200</t>
  </si>
  <si>
    <t>ОБЪЕКТНАЯ СМЕТА 8</t>
  </si>
  <si>
    <t>ОБЩЕПЛОЩАДОЧНЫЕ РАБОТЫ. БЛАГОУСТРОЙСТВО ТЕРРИТОРИИ</t>
  </si>
  <si>
    <t>31.907</t>
  </si>
  <si>
    <t>4.538                                                                                                                                                                                                        1.277</t>
  </si>
  <si>
    <t>111.115                                                                                                                                                                                                        18.568</t>
  </si>
  <si>
    <t>20.458                                                                                                    20.223</t>
  </si>
  <si>
    <t>206.809                                                                                                    5179</t>
  </si>
  <si>
    <t>ИТОГО ПО ГЛАВЕ 7</t>
  </si>
  <si>
    <t>64.095</t>
  </si>
  <si>
    <t>49.380                                                                                                                                                                                                        11.737</t>
  </si>
  <si>
    <t>338.840                                                                                                                                                                                                        97.684</t>
  </si>
  <si>
    <t>47.149                                                                                                    46.957</t>
  </si>
  <si>
    <t>10.916                                                                                                                                                                                                        0.218</t>
  </si>
  <si>
    <t>655.332                                                                                                    11694</t>
  </si>
  <si>
    <t>ИТОГО ПО ГЛАВАМ 1-7</t>
  </si>
  <si>
    <t>1187.804</t>
  </si>
  <si>
    <t>2248.563                                                                                                                                                                                                        196.156</t>
  </si>
  <si>
    <t>6506.761                                                                                                                                                                                                        756.008</t>
  </si>
  <si>
    <t>876.088                                                                                                    899.268</t>
  </si>
  <si>
    <t>10922.865                                                                                                                                                                                                        218.444</t>
  </si>
  <si>
    <t>111.025</t>
  </si>
  <si>
    <t>23726.826                                                                                                    199046</t>
  </si>
  <si>
    <t>ВОЗВРАТНЫЕ СУММЫ</t>
  </si>
  <si>
    <t>24.859</t>
  </si>
  <si>
    <t xml:space="preserve"> ГЛАВА 8. ВРЕМЕННЫЕ ЗДАНИЯ И СООРУЖЕНИЯ</t>
  </si>
  <si>
    <t>ОБЪЕКТНАЯ СМЕТА 16</t>
  </si>
  <si>
    <t>ОРГАНИЗАЦИЯ ДОРОЖНОГО ДВИЖЕНИЯ НА ПЕРИОД ПРОИЗВОДСТВА РАБОТ</t>
  </si>
  <si>
    <t>0.231</t>
  </si>
  <si>
    <t>0.050                                                                                                                                                                                                        0.010</t>
  </si>
  <si>
    <t>0.010                                                                                                                                                                                                        -</t>
  </si>
  <si>
    <t>0.151                                                                                                    0.144</t>
  </si>
  <si>
    <t>5.291</t>
  </si>
  <si>
    <t>5.877                                                                                                    129</t>
  </si>
  <si>
    <t>ОБЪЕКТНАЯ СМЕТА 19</t>
  </si>
  <si>
    <t>ШПУНТОВОЕ ОГРАЖДЕНИЕ</t>
  </si>
  <si>
    <t>2.232</t>
  </si>
  <si>
    <t>6.288                                                                                                                                                                                                        1.355</t>
  </si>
  <si>
    <t>10.396                                                                                                                                                                                                        0.603</t>
  </si>
  <si>
    <t>2.350                                                                                                    2.507</t>
  </si>
  <si>
    <t>24.376                                                                                                    483</t>
  </si>
  <si>
    <t>ОБЪЕКТНАЯ СМЕТА 34</t>
  </si>
  <si>
    <t>ШПУНТОВОЕ ОГРАЖДЕНИЕ (КОРРЕКТИРОВКА)</t>
  </si>
  <si>
    <t>7.937</t>
  </si>
  <si>
    <t>16.069                                                                                                                                                                                                        1.816</t>
  </si>
  <si>
    <t>16.660                                                                                                                                                                                                        0.804</t>
  </si>
  <si>
    <t>5.374                                                                                                    4.572</t>
  </si>
  <si>
    <t>51.416                                                                                                    1340</t>
  </si>
  <si>
    <t>ОБЪЕКТНАЯ СМЕТА 35</t>
  </si>
  <si>
    <t>ВРЕМЕННЫЕ ЗДАНИЯ И СООРУЖЕНИЯ (КОРРЕКТИРОВКА)</t>
  </si>
  <si>
    <t>1.283</t>
  </si>
  <si>
    <t>1.802                                                                                                                                                                                                        0.534</t>
  </si>
  <si>
    <t>16.654                                                                                                                                                                                                        3.651</t>
  </si>
  <si>
    <t>1.191                                                                                                    1.270</t>
  </si>
  <si>
    <t>2.660</t>
  </si>
  <si>
    <t>28.511                                                                                                    278</t>
  </si>
  <si>
    <t>Пункт 29 Инструкции</t>
  </si>
  <si>
    <t>Временные здания и сооружения 0.93*5.80%</t>
  </si>
  <si>
    <t>18.663</t>
  </si>
  <si>
    <t>11.198                                                                                                                                                                                                        2.240</t>
  </si>
  <si>
    <t>44.791                                                                                                                                                                                                        -</t>
  </si>
  <si>
    <t>74.652                                                                                                    6196</t>
  </si>
  <si>
    <t>коэффициент перехода к трудоемкости для средств на временные здания и сооружения  83</t>
  </si>
  <si>
    <t>в т.ч. возврат материалов, изделий и конструкций от разборки временных зданий и сооружений 0.15</t>
  </si>
  <si>
    <t>11.198                                                                                                    -</t>
  </si>
  <si>
    <t>ИТОГО ПО ГЛАВЕ 8</t>
  </si>
  <si>
    <t>30.346</t>
  </si>
  <si>
    <t>35.407                                                                                                                                                                                                        5.955</t>
  </si>
  <si>
    <t>93.802                                                                                                                                                                                                        5.058</t>
  </si>
  <si>
    <t>9.066                                                                                                    8.493</t>
  </si>
  <si>
    <t>184.832                                                                                                    8426</t>
  </si>
  <si>
    <t>ИТОГО ПО ГЛАВАМ 1-8</t>
  </si>
  <si>
    <t>1218.150</t>
  </si>
  <si>
    <t>2283.970                                                                                                                                                                                                        202.111</t>
  </si>
  <si>
    <t>6600.563                                                                                                                                                                                                        761.066</t>
  </si>
  <si>
    <t>885.154                                                                                                    907.761</t>
  </si>
  <si>
    <t>113.685</t>
  </si>
  <si>
    <t>23911.658                                                                                                    207472</t>
  </si>
  <si>
    <t>36.057                                                                                                    -</t>
  </si>
  <si>
    <t xml:space="preserve"> ГЛАВА 9. ПРОЧИЕ РАБОТЫ И РАСХОДЫ</t>
  </si>
  <si>
    <t>Подпункт 30.1   Инструкции</t>
  </si>
  <si>
    <t>Дополнительные средства при производстве работ в зимнее время 1.1*0.93*2.96%</t>
  </si>
  <si>
    <t>20.367</t>
  </si>
  <si>
    <t>13.326                                                                                                                                                                                                        4.861</t>
  </si>
  <si>
    <t>8.214                                                                                                                                                                                                        -</t>
  </si>
  <si>
    <t>41.907                                                                                                    6081</t>
  </si>
  <si>
    <t>коэффициент перехода к трудоемкости для дополнительных расходов при производстве работ в зимнее время  0.7</t>
  </si>
  <si>
    <t>Дополнительные средства при производстве работ в зимнее время от доп.временных 1.1*0.93*2.96%</t>
  </si>
  <si>
    <t>0.226</t>
  </si>
  <si>
    <t>0.148                                                                                                                                                                                                        0.054</t>
  </si>
  <si>
    <t>0.091                                                                                                                                                                                                        -</t>
  </si>
  <si>
    <t>0.465                                                                                                    68</t>
  </si>
  <si>
    <t>Подпункт 30.2   Инструкции</t>
  </si>
  <si>
    <t>Средства, связанные с отчислением на социальное страхование 34%</t>
  </si>
  <si>
    <t>475.782</t>
  </si>
  <si>
    <t>475.782                                                                                                    -</t>
  </si>
  <si>
    <t>Подпункт 30.9   Инструкции</t>
  </si>
  <si>
    <t>11.772</t>
  </si>
  <si>
    <t>11.772                                                                                                    -</t>
  </si>
  <si>
    <t>Подпункт 30.10 Инструкции</t>
  </si>
  <si>
    <t>Средства, связанные с  подготовкой  объекта к приемке в эксплуатацию 0.306%</t>
  </si>
  <si>
    <t>39.077</t>
  </si>
  <si>
    <t>39.077                                                                                                    -</t>
  </si>
  <si>
    <t>Подпункт 30.11 Инструкции</t>
  </si>
  <si>
    <t>79.491</t>
  </si>
  <si>
    <t>79.491                                                                                                    631</t>
  </si>
  <si>
    <t>ИТОГО ПО ГЛАВЕ 9</t>
  </si>
  <si>
    <t>20.593</t>
  </si>
  <si>
    <t>13.474                                                                                                                                                                                                        4.915</t>
  </si>
  <si>
    <t>8.305                                                                                                                                                                                                        -</t>
  </si>
  <si>
    <t>606.122</t>
  </si>
  <si>
    <t>648.494                                                                                                    6780</t>
  </si>
  <si>
    <t>ИТОГО ПО ГЛАВАМ 1-9</t>
  </si>
  <si>
    <t>1238.743</t>
  </si>
  <si>
    <t>2297.444                                                                                                                                                                                                        207.026</t>
  </si>
  <si>
    <t>6608.868                                                                                                                                                                                                        761.066</t>
  </si>
  <si>
    <t>719.807</t>
  </si>
  <si>
    <t>24560.152                                                                                                    214252</t>
  </si>
  <si>
    <t xml:space="preserve"> ГЛАВА 10. СРЕДСТВА ЗАКАЗЧИКА,ЗАСТРОЙЩИКА</t>
  </si>
  <si>
    <t>Подпункт 31.1     Инструкции</t>
  </si>
  <si>
    <t>Средства на содержание застройщика, заказчика (инженерной организации) 1.06%</t>
  </si>
  <si>
    <t>260.337</t>
  </si>
  <si>
    <t>260.337                                                                                                    -</t>
  </si>
  <si>
    <t>Подпункт 31.2     Инструкции</t>
  </si>
  <si>
    <t>Средства на осуществление авторского надзора 0.2%</t>
  </si>
  <si>
    <t>25.398</t>
  </si>
  <si>
    <t>25.398                                                                                                    -</t>
  </si>
  <si>
    <t>Подпункт 31.6     Инструкции</t>
  </si>
  <si>
    <t>Средства на целевые отчисления,производимые заказчиками, застройщиками на финансир. инспекций Департамента контроля и надзора за стр-вом по обл. и г.Минску,спец.инспекции Департамента контроля и надзора за стр-вом Гос.комититета по станд.РБ 0.12%</t>
  </si>
  <si>
    <t>15.810</t>
  </si>
  <si>
    <t>15.810                                                                                                    -</t>
  </si>
  <si>
    <t>Подпункт 31.7     Инструкции</t>
  </si>
  <si>
    <t>Средства на мониторинг цен (тарифов), расчет индексов цен в строительстве 0.07%</t>
  </si>
  <si>
    <t>9.302</t>
  </si>
  <si>
    <t>9.302                                                                                                    -</t>
  </si>
  <si>
    <t>Подпункт 31.3     Инструкции</t>
  </si>
  <si>
    <t>501.239</t>
  </si>
  <si>
    <t>501.239                                                                                                    -</t>
  </si>
  <si>
    <t>Подпункт 31.4     Инструкции</t>
  </si>
  <si>
    <t>17.054</t>
  </si>
  <si>
    <t>17.054                                                                                                    -</t>
  </si>
  <si>
    <t>11.003</t>
  </si>
  <si>
    <t>11.003                                                                                                    -</t>
  </si>
  <si>
    <t>2.859</t>
  </si>
  <si>
    <t>2.859                                                                                                    -</t>
  </si>
  <si>
    <t>Подпункт 31.3     Инструкц</t>
  </si>
  <si>
    <t>50.839</t>
  </si>
  <si>
    <t>50.839                                                                                                    -</t>
  </si>
  <si>
    <t>Подпункт 31.4     Инструкц</t>
  </si>
  <si>
    <t>9.978</t>
  </si>
  <si>
    <t>9.978                                                                                                    -</t>
  </si>
  <si>
    <t>276.997</t>
  </si>
  <si>
    <t>276.997                                                                                                    -</t>
  </si>
  <si>
    <t>12.653</t>
  </si>
  <si>
    <t>12.653                                                                                                    -</t>
  </si>
  <si>
    <t>15.217</t>
  </si>
  <si>
    <t>15.217                                                                                                    -</t>
  </si>
  <si>
    <t>7.326</t>
  </si>
  <si>
    <t>7.326                                                                                                    -</t>
  </si>
  <si>
    <t>120.620</t>
  </si>
  <si>
    <t>120.620                                                                                                    -</t>
  </si>
  <si>
    <t>10.032</t>
  </si>
  <si>
    <t>10.032                                                                                                    -</t>
  </si>
  <si>
    <t>5.800</t>
  </si>
  <si>
    <t>5.800                                                                                                    -</t>
  </si>
  <si>
    <t>ИТОГО ПО ГЛАВЕ 10</t>
  </si>
  <si>
    <t>1352.464</t>
  </si>
  <si>
    <t>1352.464                                                                                                    -</t>
  </si>
  <si>
    <t xml:space="preserve"> ГЛАВА 11. ПОДГОТОВКА ЭКСПЛУТАЦИОННЫХ КАДРОВ</t>
  </si>
  <si>
    <t>ИТОГО ПО ГЛАВЕ  11</t>
  </si>
  <si>
    <t>ИТОГО ПО ГЛАВАМ  1-11</t>
  </si>
  <si>
    <t>2072.271</t>
  </si>
  <si>
    <t>25912.616                                                                                                    214252</t>
  </si>
  <si>
    <t>Подпункт 33.1  Инструкции</t>
  </si>
  <si>
    <t>Средства на непредвиденные работы и затраты 0.8*3%</t>
  </si>
  <si>
    <t>29.730</t>
  </si>
  <si>
    <t>55.139                                                                                                                                                                                                        4.969</t>
  </si>
  <si>
    <t>158.613                                                                                                                                                                                                        18.266</t>
  </si>
  <si>
    <t>21.244                                                                                                    21.786</t>
  </si>
  <si>
    <t>262.149                                                                                                                                                                                                        5.243</t>
  </si>
  <si>
    <t>29.329</t>
  </si>
  <si>
    <t>601.499                                                                                                    5142</t>
  </si>
  <si>
    <t>ИТОГО с учетом непредвиденных работ и затрат</t>
  </si>
  <si>
    <t>2352.583                                                                                                                                                                                                        211.995</t>
  </si>
  <si>
    <t>6767.481                                                                                                                                                                                                        779.332</t>
  </si>
  <si>
    <t>906.398                                                                                                    929.547</t>
  </si>
  <si>
    <t>11185.014                                                                                                                                                                                                        223.687</t>
  </si>
  <si>
    <t>2101.600</t>
  </si>
  <si>
    <t>26514.115                                                                                                    219394</t>
  </si>
  <si>
    <t>НДС 20%</t>
  </si>
  <si>
    <t>5089.952</t>
  </si>
  <si>
    <t>5089.952                                                                                                    -</t>
  </si>
  <si>
    <t>Подпункт 33.2  Инструкции</t>
  </si>
  <si>
    <t>Налоги и отчисления в соответствии с законодательством</t>
  </si>
  <si>
    <t>Итого на дату разработки сметной документации</t>
  </si>
  <si>
    <t>7191.552</t>
  </si>
  <si>
    <t>31604.067                                                                                                    219394</t>
  </si>
  <si>
    <t>Подпункт 33.3.1  Инструкции</t>
  </si>
  <si>
    <t>1702.920</t>
  </si>
  <si>
    <t>1702.920                                                                                                    -</t>
  </si>
  <si>
    <t>Итого на дату начала строительства</t>
  </si>
  <si>
    <t>8894.472</t>
  </si>
  <si>
    <t>33306.987                                                                                                    219394</t>
  </si>
  <si>
    <t>Подпункт 33.3.2  Инструкции</t>
  </si>
  <si>
    <t>8505.783</t>
  </si>
  <si>
    <t>8505.783                                                                                                    -</t>
  </si>
  <si>
    <t>ИТОГО по сводному сметному расчету с учетом средств, учитывающих применение прогнозных индексов цен в стороительстве</t>
  </si>
  <si>
    <t>41812.770                                                                                                    219394</t>
  </si>
  <si>
    <t>Подпункт 34.1  Инструкции</t>
  </si>
  <si>
    <t>51.612                                                                                                    -</t>
  </si>
  <si>
    <t>Всего по сводному сметному расчету</t>
  </si>
  <si>
    <t>ЗАМЕСТИТЕЛЬ ДИРЕКТОРА-ГЛАВНЫЙ ИНЖЕНЕР</t>
  </si>
  <si>
    <t>Д.П. КАЗИНЕЦ</t>
  </si>
  <si>
    <t>ГЛАВНЫЙ ИНЖЕНЕР ПРОЕКТА</t>
  </si>
  <si>
    <t>П.В. ЗНАК</t>
  </si>
  <si>
    <t>РУКОВОДИТЕЛЬ ПОДРАЗДЕЛЕНИЯ</t>
  </si>
  <si>
    <t>Э.Е. ПРЯДКО</t>
  </si>
  <si>
    <t>Наименование объекта ''СТРОИТЕЛЬСТВО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КОМПЛЕКС)'</t>
  </si>
  <si>
    <t>Код объекта  '51/19-С-КОРР2</t>
  </si>
  <si>
    <t>Расчет средств, связанных с применением прогнозных индексов в строительстве</t>
  </si>
  <si>
    <t>на строительство ___________________________________________________</t>
  </si>
  <si>
    <t>(наименование объекта (здания, сооружения)</t>
  </si>
  <si>
    <t>Дата разработки  сметной документации</t>
  </si>
  <si>
    <t>Дата окончания строительства</t>
  </si>
  <si>
    <t>Нормативный срок строительства</t>
  </si>
  <si>
    <t>Итого по сводному сметному расчету с учетом налогов, тыс. руб.</t>
  </si>
  <si>
    <t>в том числе оборудование</t>
  </si>
  <si>
    <t>в том числе затраты заказчика, не подлежащие индексации</t>
  </si>
  <si>
    <t>в том числе средства на ПИР, экспертизу</t>
  </si>
  <si>
    <t>Итого по сводному сметному расчету, тыс. руб.</t>
  </si>
  <si>
    <t>на 2012</t>
  </si>
  <si>
    <t>на 2013</t>
  </si>
  <si>
    <t>Месяц, год</t>
  </si>
  <si>
    <t>Индекс</t>
  </si>
  <si>
    <t>С нараст. итогом</t>
  </si>
  <si>
    <t>август 2020 г.</t>
  </si>
  <si>
    <t>сентябрь 2020 г.</t>
  </si>
  <si>
    <t>октябрь 2020 г.</t>
  </si>
  <si>
    <t>ноябрь 2020 г.</t>
  </si>
  <si>
    <t>декабрь 2020 г.</t>
  </si>
  <si>
    <t>январь 2021 г.</t>
  </si>
  <si>
    <t>февраль 2021 г.</t>
  </si>
  <si>
    <t>март 2021 г.</t>
  </si>
  <si>
    <t>апрель 2021 г.</t>
  </si>
  <si>
    <t>№п/п</t>
  </si>
  <si>
    <t>Наименование периодов</t>
  </si>
  <si>
    <t>Процент задела, %</t>
  </si>
  <si>
    <t>Стоимость,   тыс. руб.</t>
  </si>
  <si>
    <t>Ежемесяч-ный прогноз-ный индекс цен в строи-тельстве</t>
  </si>
  <si>
    <t>Ежемесячный прогнозный индекс цен в строительстве (с нарастаю-щим итогом)</t>
  </si>
  <si>
    <t>Стоимость с учетом прогнозного индекса,           тыс. руб.</t>
  </si>
  <si>
    <t>Итого на дату начала строительства без учета оборудования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</si>
  <si>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</si>
  <si>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</si>
  <si>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</si>
  <si>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</si>
  <si>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</si>
  <si>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</si>
  <si>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</si>
  <si>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</si>
  <si>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2022 год</t>
  </si>
  <si>
    <t>январь</t>
  </si>
  <si>
    <t>февраль</t>
  </si>
  <si>
    <t>март</t>
  </si>
  <si>
    <t>апрель</t>
  </si>
  <si>
    <t>2023 год</t>
  </si>
  <si>
    <t>оборудование</t>
  </si>
  <si>
    <t>2024 год</t>
  </si>
  <si>
    <t>ИТОГО</t>
  </si>
  <si>
    <t>Итого средства, учитывающие применение прогнозных индексов цен в строительстве</t>
  </si>
  <si>
    <t>возврат материалов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</si>
</sst>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35">
    <xf numFmtId="0" fontId="0" fillId="0" borderId="0" xfId="0"/>
    <xf numFmtId="0" fontId="3" fillId="0" borderId="0" xfId="0" applyFont="1" applyAlignment="1">
      <alignment wrapText="1"/>
    </xf>
    <xf numFmtId="49" fontId="3" fillId="0" borderId="0" xfId="0" quotePrefix="1" applyNumberFormat="1" applyFont="1" applyAlignment="1">
      <alignment wrapText="1"/>
    </xf>
    <xf numFmtId="0" fontId="3" fillId="0" borderId="0" xfId="0" applyFont="1"/>
    <xf numFmtId="0" fontId="3" fillId="0" borderId="0" xfId="0" quotePrefix="1" applyFont="1" applyAlignment="1">
      <alignment wrapText="1"/>
    </xf>
    <xf numFmtId="0" fontId="3" fillId="0" borderId="0" xfId="0" applyFont="1" applyAlignment="1">
      <alignment vertical="top" wrapText="1"/>
    </xf>
    <xf numFmtId="0" fontId="2" fillId="0" borderId="0" xfId="0" quotePrefix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right" wrapText="1"/>
    </xf>
    <xf numFmtId="49" fontId="5" fillId="0" borderId="5" xfId="2" applyNumberFormat="1" applyFont="1" applyBorder="1" applyAlignment="1">
      <alignment vertical="center" wrapText="1"/>
    </xf>
    <xf numFmtId="49" fontId="5" fillId="0" borderId="5" xfId="2" applyNumberFormat="1" applyFont="1" applyBorder="1" applyAlignment="1">
      <alignment horizontal="left" vertical="center" wrapText="1"/>
    </xf>
    <xf numFmtId="49" fontId="5" fillId="0" borderId="5" xfId="2" applyNumberFormat="1" applyFont="1" applyBorder="1" applyAlignment="1">
      <alignment vertical="center"/>
    </xf>
    <xf numFmtId="49" fontId="6" fillId="0" borderId="0" xfId="2" applyNumberFormat="1" applyFont="1" applyAlignment="1">
      <alignment vertical="center"/>
    </xf>
    <xf numFmtId="49" fontId="6" fillId="0" borderId="0" xfId="2" applyNumberFormat="1" applyFont="1"/>
    <xf numFmtId="49" fontId="6" fillId="0" borderId="0" xfId="2" quotePrefix="1" applyNumberFormat="1" applyFont="1"/>
    <xf numFmtId="49" fontId="6" fillId="0" borderId="0" xfId="2" applyNumberFormat="1" applyFont="1" applyAlignment="1">
      <alignment vertical="center" wrapText="1"/>
    </xf>
    <xf numFmtId="49" fontId="6" fillId="0" borderId="0" xfId="2" applyNumberFormat="1" applyFont="1" applyAlignment="1">
      <alignment horizontal="left" vertical="center" wrapText="1"/>
    </xf>
    <xf numFmtId="49" fontId="5" fillId="0" borderId="0" xfId="2" applyNumberFormat="1" applyFont="1"/>
    <xf numFmtId="49" fontId="5" fillId="0" borderId="6" xfId="2" quotePrefix="1" applyNumberFormat="1" applyFont="1" applyBorder="1" applyAlignment="1">
      <alignment horizontal="right" vertical="center" wrapText="1"/>
    </xf>
    <xf numFmtId="49" fontId="5" fillId="0" borderId="6" xfId="2" applyNumberFormat="1" applyFont="1" applyBorder="1" applyAlignment="1">
      <alignment vertical="center"/>
    </xf>
    <xf numFmtId="49" fontId="5" fillId="0" borderId="0" xfId="2" quotePrefix="1" applyNumberFormat="1" applyFont="1" applyBorder="1" applyAlignment="1">
      <alignment horizontal="right" vertical="center" wrapText="1"/>
    </xf>
    <xf numFmtId="49" fontId="5" fillId="0" borderId="0" xfId="2" applyNumberFormat="1" applyFont="1" applyAlignment="1">
      <alignment vertical="center"/>
    </xf>
    <xf numFmtId="49" fontId="6" fillId="0" borderId="0" xfId="2" quotePrefix="1" applyNumberFormat="1" applyFont="1" applyBorder="1" applyAlignment="1">
      <alignment horizontal="right" vertical="center" wrapText="1"/>
    </xf>
    <xf numFmtId="49" fontId="6" fillId="0" borderId="0" xfId="2" applyNumberFormat="1" applyFont="1" applyBorder="1" applyAlignment="1">
      <alignment vertical="center" wrapText="1"/>
    </xf>
    <xf numFmtId="49" fontId="6" fillId="0" borderId="6" xfId="2" applyNumberFormat="1" applyFont="1" applyBorder="1" applyAlignment="1">
      <alignment vertical="center"/>
    </xf>
    <xf numFmtId="49" fontId="6" fillId="0" borderId="0" xfId="2" applyNumberFormat="1" applyFont="1" applyBorder="1" applyAlignment="1">
      <alignment vertical="center"/>
    </xf>
    <xf numFmtId="49" fontId="6" fillId="0" borderId="0" xfId="2" applyNumberFormat="1" applyFont="1" applyBorder="1" applyAlignment="1">
      <alignment vertical="top" wrapText="1"/>
    </xf>
    <xf numFmtId="49" fontId="6" fillId="0" borderId="0" xfId="2" applyNumberFormat="1" applyFont="1" applyAlignment="1">
      <alignment vertical="top" wrapText="1"/>
    </xf>
    <xf numFmtId="49" fontId="5" fillId="0" borderId="0" xfId="2" applyNumberFormat="1" applyFont="1" applyAlignment="1">
      <alignment horizontal="left" vertical="center" wrapText="1"/>
    </xf>
    <xf numFmtId="49" fontId="9" fillId="0" borderId="0" xfId="2" quotePrefix="1" applyNumberFormat="1" applyFont="1" applyBorder="1" applyAlignment="1">
      <alignment horizontal="right" vertical="center"/>
    </xf>
    <xf numFmtId="49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horizontal="right" vertical="center"/>
    </xf>
    <xf numFmtId="49" fontId="5" fillId="0" borderId="7" xfId="2" applyNumberFormat="1" applyFont="1" applyBorder="1" applyAlignment="1">
      <alignment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10" xfId="2" applyNumberFormat="1" applyFont="1" applyBorder="1" applyAlignment="1">
      <alignment vertical="center" wrapText="1"/>
    </xf>
    <xf numFmtId="49" fontId="5" fillId="0" borderId="11" xfId="2" applyNumberFormat="1" applyFont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49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right" vertical="center" wrapText="1"/>
    </xf>
    <xf numFmtId="49" fontId="5" fillId="0" borderId="5" xfId="2" applyNumberFormat="1" applyFont="1" applyBorder="1" applyAlignment="1">
      <alignment horizontal="right" vertical="center" wrapText="1"/>
    </xf>
    <xf numFmtId="49" fontId="5" fillId="0" borderId="0" xfId="2" applyNumberFormat="1" applyFont="1" applyBorder="1" applyAlignment="1">
      <alignment horizontal="left" vertical="center" wrapText="1"/>
    </xf>
    <xf numFmtId="49" fontId="5" fillId="0" borderId="0" xfId="2" applyNumberFormat="1" applyFont="1" applyBorder="1" applyAlignment="1">
      <alignment horizontal="right" vertical="center" wrapText="1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NumberFormat="1" applyFont="1" applyBorder="1" applyAlignment="1">
      <alignment horizontal="center" wrapText="1"/>
    </xf>
    <xf numFmtId="3" fontId="10" fillId="0" borderId="0" xfId="0" applyNumberFormat="1" applyFont="1" applyAlignment="1">
      <alignment horizontal="left"/>
    </xf>
    <xf numFmtId="0" fontId="13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/>
    <xf numFmtId="0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11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/>
    <xf numFmtId="0" fontId="10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2" fontId="13" fillId="0" borderId="0" xfId="0" applyNumberFormat="1" applyFont="1" applyBorder="1" applyAlignment="1">
      <alignment horizontal="center" vertical="top" wrapText="1"/>
    </xf>
    <xf numFmtId="3" fontId="13" fillId="0" borderId="0" xfId="0" applyNumberFormat="1" applyFont="1" applyBorder="1" applyAlignment="1">
      <alignment horizontal="center" vertical="top" wrapText="1"/>
    </xf>
    <xf numFmtId="1" fontId="13" fillId="0" borderId="0" xfId="0" applyNumberFormat="1" applyFont="1" applyBorder="1" applyAlignment="1">
      <alignment horizontal="center" vertical="top" wrapText="1"/>
    </xf>
    <xf numFmtId="165" fontId="13" fillId="0" borderId="0" xfId="0" applyNumberFormat="1" applyFont="1" applyBorder="1" applyAlignment="1">
      <alignment horizontal="center" vertical="top" wrapText="1"/>
    </xf>
    <xf numFmtId="2" fontId="11" fillId="0" borderId="0" xfId="0" applyNumberFormat="1" applyFont="1"/>
    <xf numFmtId="0" fontId="13" fillId="0" borderId="0" xfId="0" applyNumberFormat="1" applyFont="1" applyBorder="1" applyAlignment="1">
      <alignment horizontal="center" vertical="top" wrapText="1"/>
    </xf>
    <xf numFmtId="0" fontId="13" fillId="0" borderId="0" xfId="0" applyNumberFormat="1" applyFont="1" applyBorder="1" applyAlignment="1">
      <alignment horizontal="left" vertical="top" wrapText="1"/>
    </xf>
    <xf numFmtId="0" fontId="11" fillId="0" borderId="0" xfId="0" applyNumberFormat="1" applyFont="1" applyAlignment="1">
      <alignment horizontal="center" vertical="center"/>
    </xf>
    <xf numFmtId="1" fontId="11" fillId="0" borderId="0" xfId="0" applyNumberFormat="1" applyFont="1"/>
    <xf numFmtId="0" fontId="11" fillId="0" borderId="0" xfId="0" applyNumberFormat="1" applyFont="1" applyAlignment="1">
      <alignment wrapText="1"/>
    </xf>
    <xf numFmtId="0" fontId="11" fillId="0" borderId="0" xfId="1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49" fontId="5" fillId="0" borderId="0" xfId="2" applyNumberFormat="1" applyFont="1" applyAlignment="1">
      <alignment horizontal="center" vertical="center"/>
    </xf>
    <xf numFmtId="49" fontId="6" fillId="0" borderId="6" xfId="2" applyNumberFormat="1" applyFont="1" applyBorder="1" applyAlignment="1">
      <alignment horizontal="center" vertical="center" wrapText="1"/>
    </xf>
    <xf numFmtId="49" fontId="6" fillId="0" borderId="5" xfId="2" applyNumberFormat="1" applyFont="1" applyBorder="1" applyAlignment="1">
      <alignment horizontal="center" vertical="top" wrapText="1"/>
    </xf>
    <xf numFmtId="49" fontId="5" fillId="0" borderId="0" xfId="2" applyNumberFormat="1" applyFont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49" fontId="6" fillId="0" borderId="0" xfId="2" applyNumberFormat="1" applyFont="1" applyAlignment="1">
      <alignment horizontal="left" vertical="top" wrapText="1" indent="4"/>
    </xf>
    <xf numFmtId="49" fontId="7" fillId="0" borderId="0" xfId="2" applyNumberFormat="1" applyFont="1" applyBorder="1" applyAlignment="1">
      <alignment horizontal="center" vertical="center" wrapText="1"/>
    </xf>
    <xf numFmtId="49" fontId="5" fillId="0" borderId="0" xfId="2" applyNumberFormat="1" applyFont="1" applyAlignment="1">
      <alignment horizontal="left" vertical="top" indent="4"/>
    </xf>
    <xf numFmtId="49" fontId="5" fillId="0" borderId="0" xfId="2" applyNumberFormat="1" applyFont="1" applyAlignment="1">
      <alignment horizontal="left" vertical="center" wrapText="1" indent="4"/>
    </xf>
    <xf numFmtId="49" fontId="8" fillId="0" borderId="0" xfId="2" applyNumberFormat="1" applyFont="1" applyAlignment="1">
      <alignment horizontal="center" vertical="center" wrapText="1"/>
    </xf>
    <xf numFmtId="0" fontId="6" fillId="0" borderId="0" xfId="2" applyNumberFormat="1" applyFont="1" applyAlignment="1">
      <alignment horizontal="left" vertical="top" wrapText="1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49" fontId="5" fillId="0" borderId="3" xfId="2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49" fontId="5" fillId="0" borderId="7" xfId="2" applyNumberFormat="1" applyFont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 wrapText="1"/>
    </xf>
    <xf numFmtId="49" fontId="5" fillId="0" borderId="8" xfId="2" applyNumberFormat="1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wrapText="1"/>
    </xf>
    <xf numFmtId="49" fontId="5" fillId="0" borderId="6" xfId="2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5" fillId="0" borderId="5" xfId="2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5" fillId="0" borderId="0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6" fillId="0" borderId="0" xfId="2" applyNumberFormat="1" applyFont="1" applyAlignment="1">
      <alignment horizontal="right" vertical="center" wrapText="1"/>
    </xf>
    <xf numFmtId="49" fontId="5" fillId="0" borderId="6" xfId="2" applyNumberFormat="1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3" fontId="13" fillId="0" borderId="7" xfId="0" applyNumberFormat="1" applyFont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8"/>
  <sheetViews>
    <sheetView topLeftCell="A70" zoomScaleNormal="100" workbookViewId="0">
      <selection sqref="A1:C1"/>
    </sheetView>
  </sheetViews>
  <sheetFormatPr defaultColWidth="9.140625" defaultRowHeight="14.25" x14ac:dyDescent="0.2"/>
  <cols>
    <col min="1" max="1" width="85.7109375" style="1" customWidth="1"/>
    <col min="2" max="3" width="22.42578125" style="1" customWidth="1"/>
    <col min="4" max="16" width="9.140625" style="1"/>
    <col min="17" max="17" width="9.140625" style="1" customWidth="1"/>
    <col min="18" max="18" width="9.140625" style="1" hidden="1" customWidth="1"/>
    <col min="19" max="19" width="77.5703125" style="1" hidden="1" customWidth="1"/>
    <col min="20" max="20" width="15.28515625" style="1" hidden="1" customWidth="1"/>
    <col min="21" max="21" width="9.140625" style="1" hidden="1" customWidth="1"/>
    <col min="22" max="22" width="9.140625" style="1" customWidth="1"/>
    <col min="23" max="16384" width="9.140625" style="1"/>
  </cols>
  <sheetData>
    <row r="1" spans="1:21" ht="57.75" x14ac:dyDescent="0.25">
      <c r="A1" s="90" t="s">
        <v>0</v>
      </c>
      <c r="B1" s="90"/>
      <c r="C1" s="90"/>
      <c r="S1" s="2" t="s">
        <v>1</v>
      </c>
      <c r="T1" s="2" t="s">
        <v>2</v>
      </c>
    </row>
    <row r="2" spans="1:21" x14ac:dyDescent="0.2">
      <c r="A2" s="91" t="s">
        <v>3</v>
      </c>
      <c r="B2" s="91"/>
      <c r="C2" s="91"/>
      <c r="S2" s="3" t="s">
        <v>4</v>
      </c>
      <c r="T2" s="2" t="s">
        <v>5</v>
      </c>
    </row>
    <row r="3" spans="1:21" ht="39" customHeight="1" x14ac:dyDescent="0.2">
      <c r="A3" s="9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B3" s="93"/>
      <c r="C3" s="93"/>
      <c r="S3" s="1" t="s">
        <v>6</v>
      </c>
      <c r="T3" s="4" t="s">
        <v>7</v>
      </c>
    </row>
    <row r="4" spans="1:21" ht="30" x14ac:dyDescent="0.2">
      <c r="S4" s="5" t="s">
        <v>8</v>
      </c>
      <c r="T4" s="6" t="s">
        <v>9</v>
      </c>
      <c r="U4" s="7" t="s">
        <v>10</v>
      </c>
    </row>
    <row r="5" spans="1:21" ht="19.5" customHeight="1" x14ac:dyDescent="0.2">
      <c r="A5" s="89" t="str">
        <f>S4&amp;" "&amp;T4&amp;" "&amp;U4</f>
        <v xml:space="preserve">Сводный сметный расчет стоимости строительства  составлен в ценах  на 01 августа 2020 года </v>
      </c>
      <c r="B5" s="89"/>
      <c r="C5" s="89"/>
      <c r="S5" s="1" t="s">
        <v>11</v>
      </c>
      <c r="T5" s="4" t="s">
        <v>12</v>
      </c>
      <c r="U5" s="1" t="s">
        <v>13</v>
      </c>
    </row>
    <row r="6" spans="1:21" ht="73.5" customHeight="1" x14ac:dyDescent="0.2">
      <c r="A6" s="89" t="s">
        <v>14</v>
      </c>
      <c r="B6" s="89"/>
      <c r="C6" s="89"/>
      <c r="S6" s="1" t="s">
        <v>15</v>
      </c>
    </row>
    <row r="7" spans="1:21" ht="58.5" customHeight="1" x14ac:dyDescent="0.2">
      <c r="A7" s="89" t="s">
        <v>16</v>
      </c>
      <c r="B7" s="89"/>
      <c r="C7" s="89"/>
      <c r="S7" s="1" t="s">
        <v>17</v>
      </c>
    </row>
    <row r="8" spans="1:21" ht="28.5" x14ac:dyDescent="0.2">
      <c r="A8" s="96" t="str">
        <f>S8&amp;T8</f>
        <v>Сметная документация составлена по чертежам строительного проекта</v>
      </c>
      <c r="B8" s="96"/>
      <c r="C8" s="96"/>
      <c r="S8" s="1" t="s">
        <v>18</v>
      </c>
      <c r="T8" s="4" t="s">
        <v>19</v>
      </c>
    </row>
    <row r="9" spans="1:21" ht="15" x14ac:dyDescent="0.2">
      <c r="A9" s="96" t="str">
        <f>S2&amp;T2</f>
        <v>Зона строительства – 3</v>
      </c>
      <c r="B9" s="96"/>
      <c r="C9" s="96"/>
    </row>
    <row r="10" spans="1:21" ht="15" x14ac:dyDescent="0.2">
      <c r="A10" s="96" t="str">
        <f>S3&amp;T3</f>
        <v>Текущие цены на ресурсы - без НДС</v>
      </c>
      <c r="B10" s="96"/>
      <c r="C10" s="96"/>
    </row>
    <row r="11" spans="1:21" ht="15" customHeight="1" x14ac:dyDescent="0.2">
      <c r="A11" s="96" t="str">
        <f>S5&amp;" "&amp;T5&amp;" "&amp;U5</f>
        <v>Стоимость человеко-часа рабочего 4-го разряда составляет 6.94 руб.</v>
      </c>
      <c r="B11" s="96"/>
      <c r="C11" s="96"/>
    </row>
    <row r="12" spans="1:21" ht="47.25" customHeight="1" x14ac:dyDescent="0.2">
      <c r="A12" s="89" t="str">
        <f>S6&amp;" "&amp;T4&amp;" "&amp;U4</f>
        <v xml:space="preserve"> Стоимость материалов, изделий и конструкций принимается в соответствии с Республиканской нормативной базой текущих цен на материалы, изделия и конструкции для определения  сметной стоимости и составления сметной документации в текущем уровне цен на 01 августа 2020 года </v>
      </c>
      <c r="B12" s="89"/>
      <c r="C12" s="89"/>
    </row>
    <row r="13" spans="1:21" ht="45" customHeight="1" x14ac:dyDescent="0.2">
      <c r="A13" s="89" t="str">
        <f>S7&amp;" "&amp;T4&amp;" "&amp;U4</f>
        <v xml:space="preserve">Стоимость эксплуатации машин и механизмов  принимается в соответствии с Республиканской нормативной базой текущих цен эксплуатации строительных машин и механизмов  для определения  сметной стоимости и составления сметной документации в текущем уровне цен на 01 августа 2020 года </v>
      </c>
      <c r="B13" s="89"/>
      <c r="C13" s="89"/>
    </row>
    <row r="14" spans="1:21" ht="86.25" customHeight="1" x14ac:dyDescent="0.2">
      <c r="A14" s="89" t="s">
        <v>20</v>
      </c>
      <c r="B14" s="89"/>
      <c r="C14" s="89"/>
      <c r="S14" s="5" t="s">
        <v>21</v>
      </c>
      <c r="T14" s="4" t="s">
        <v>22</v>
      </c>
      <c r="U14" s="1" t="s">
        <v>23</v>
      </c>
    </row>
    <row r="15" spans="1:21" ht="59.25" customHeight="1" x14ac:dyDescent="0.25">
      <c r="A15" s="89" t="str">
        <f>S14&amp;" "&amp;T14&amp;" "&amp;U14</f>
        <v>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утвержденном постановлением Министерства архитектуры и строительства Республики Беларусь от  23.01.2019 №6 :</v>
      </c>
      <c r="B15" s="89"/>
      <c r="C15" s="89"/>
      <c r="S15" s="8" t="s">
        <v>24</v>
      </c>
      <c r="T15" s="2" t="s">
        <v>25</v>
      </c>
      <c r="U15" s="1" t="s">
        <v>26</v>
      </c>
    </row>
    <row r="16" spans="1:21" ht="9.75" customHeight="1" x14ac:dyDescent="0.25">
      <c r="S16" s="8" t="s">
        <v>27</v>
      </c>
      <c r="T16" s="4" t="s">
        <v>28</v>
      </c>
      <c r="U16" s="1" t="s">
        <v>29</v>
      </c>
    </row>
    <row r="17" spans="1:3" x14ac:dyDescent="0.2">
      <c r="A17" s="9" t="s">
        <v>30</v>
      </c>
      <c r="B17" s="10" t="s">
        <v>31</v>
      </c>
      <c r="C17" s="10" t="s">
        <v>32</v>
      </c>
    </row>
    <row r="18" spans="1:3" x14ac:dyDescent="0.2">
      <c r="A18" s="9" t="s">
        <v>33</v>
      </c>
      <c r="B18" s="10" t="s">
        <v>34</v>
      </c>
      <c r="C18" s="10" t="s">
        <v>35</v>
      </c>
    </row>
    <row r="19" spans="1:3" x14ac:dyDescent="0.2">
      <c r="A19" s="9" t="s">
        <v>36</v>
      </c>
      <c r="B19" s="10" t="s">
        <v>34</v>
      </c>
      <c r="C19" s="10" t="s">
        <v>35</v>
      </c>
    </row>
    <row r="20" spans="1:3" x14ac:dyDescent="0.2">
      <c r="A20" s="9" t="s">
        <v>37</v>
      </c>
      <c r="B20" s="10" t="s">
        <v>38</v>
      </c>
      <c r="C20" s="10" t="s">
        <v>39</v>
      </c>
    </row>
    <row r="21" spans="1:3" x14ac:dyDescent="0.2">
      <c r="A21" s="9" t="s">
        <v>40</v>
      </c>
      <c r="B21" s="10" t="s">
        <v>31</v>
      </c>
      <c r="C21" s="10" t="s">
        <v>32</v>
      </c>
    </row>
    <row r="22" spans="1:3" x14ac:dyDescent="0.2">
      <c r="A22" s="9" t="s">
        <v>41</v>
      </c>
      <c r="B22" s="10" t="s">
        <v>42</v>
      </c>
      <c r="C22" s="10" t="s">
        <v>43</v>
      </c>
    </row>
    <row r="23" spans="1:3" x14ac:dyDescent="0.2">
      <c r="A23" s="9" t="s">
        <v>44</v>
      </c>
      <c r="B23" s="10" t="s">
        <v>45</v>
      </c>
      <c r="C23" s="10" t="s">
        <v>46</v>
      </c>
    </row>
    <row r="24" spans="1:3" x14ac:dyDescent="0.2">
      <c r="A24" s="9" t="s">
        <v>47</v>
      </c>
      <c r="B24" s="10" t="s">
        <v>34</v>
      </c>
      <c r="C24" s="10" t="s">
        <v>35</v>
      </c>
    </row>
    <row r="25" spans="1:3" x14ac:dyDescent="0.2">
      <c r="A25" s="9" t="s">
        <v>48</v>
      </c>
      <c r="B25" s="10" t="s">
        <v>49</v>
      </c>
      <c r="C25" s="10" t="s">
        <v>50</v>
      </c>
    </row>
    <row r="26" spans="1:3" x14ac:dyDescent="0.2">
      <c r="A26" s="9" t="s">
        <v>51</v>
      </c>
      <c r="B26" s="10" t="s">
        <v>52</v>
      </c>
      <c r="C26" s="10" t="s">
        <v>53</v>
      </c>
    </row>
    <row r="27" spans="1:3" x14ac:dyDescent="0.2">
      <c r="A27" s="9" t="s">
        <v>54</v>
      </c>
      <c r="B27" s="10" t="s">
        <v>55</v>
      </c>
      <c r="C27" s="10" t="s">
        <v>56</v>
      </c>
    </row>
    <row r="28" spans="1:3" x14ac:dyDescent="0.2">
      <c r="A28" s="9" t="s">
        <v>57</v>
      </c>
      <c r="B28" s="10" t="s">
        <v>58</v>
      </c>
      <c r="C28" s="10" t="s">
        <v>59</v>
      </c>
    </row>
    <row r="29" spans="1:3" x14ac:dyDescent="0.2">
      <c r="A29" s="9" t="s">
        <v>60</v>
      </c>
      <c r="B29" s="10" t="s">
        <v>61</v>
      </c>
      <c r="C29" s="10" t="s">
        <v>62</v>
      </c>
    </row>
    <row r="30" spans="1:3" x14ac:dyDescent="0.2">
      <c r="A30" s="9" t="s">
        <v>63</v>
      </c>
      <c r="B30" s="10" t="s">
        <v>64</v>
      </c>
      <c r="C30" s="10" t="s">
        <v>65</v>
      </c>
    </row>
    <row r="31" spans="1:3" x14ac:dyDescent="0.2">
      <c r="A31" s="9" t="s">
        <v>66</v>
      </c>
      <c r="B31" s="10" t="s">
        <v>35</v>
      </c>
      <c r="C31" s="10" t="s">
        <v>62</v>
      </c>
    </row>
    <row r="32" spans="1:3" x14ac:dyDescent="0.2">
      <c r="A32" s="9" t="s">
        <v>67</v>
      </c>
      <c r="B32" s="10" t="s">
        <v>68</v>
      </c>
      <c r="C32" s="10" t="s">
        <v>69</v>
      </c>
    </row>
    <row r="33" spans="1:3" ht="15" x14ac:dyDescent="0.2">
      <c r="A33" s="97" t="s">
        <v>70</v>
      </c>
      <c r="B33" s="98"/>
      <c r="C33" s="99"/>
    </row>
    <row r="37" spans="1:3" ht="8.25" customHeight="1" x14ac:dyDescent="0.2"/>
    <row r="38" spans="1:3" ht="147.75" customHeight="1" x14ac:dyDescent="0.2">
      <c r="A38" s="89" t="s">
        <v>71</v>
      </c>
      <c r="B38" s="89"/>
      <c r="C38" s="89"/>
    </row>
    <row r="39" spans="1:3" ht="9.75" customHeight="1" x14ac:dyDescent="0.2"/>
    <row r="40" spans="1:3" x14ac:dyDescent="0.2">
      <c r="A40" s="11" t="s">
        <v>72</v>
      </c>
      <c r="B40" s="12" t="s">
        <v>73</v>
      </c>
    </row>
    <row r="41" spans="1:3" ht="28.5" x14ac:dyDescent="0.2">
      <c r="A41" s="11" t="s">
        <v>74</v>
      </c>
      <c r="B41" s="12" t="s">
        <v>75</v>
      </c>
    </row>
    <row r="42" spans="1:3" x14ac:dyDescent="0.2">
      <c r="A42" s="11" t="s">
        <v>76</v>
      </c>
      <c r="B42" s="12" t="s">
        <v>77</v>
      </c>
    </row>
    <row r="43" spans="1:3" ht="28.5" x14ac:dyDescent="0.2">
      <c r="A43" s="11" t="s">
        <v>78</v>
      </c>
      <c r="B43" s="12" t="s">
        <v>77</v>
      </c>
    </row>
    <row r="44" spans="1:3" x14ac:dyDescent="0.2">
      <c r="A44" s="11" t="s">
        <v>79</v>
      </c>
      <c r="B44" s="12" t="s">
        <v>80</v>
      </c>
    </row>
    <row r="45" spans="1:3" ht="42.75" x14ac:dyDescent="0.2">
      <c r="A45" s="11" t="s">
        <v>81</v>
      </c>
      <c r="B45" s="12" t="s">
        <v>82</v>
      </c>
    </row>
    <row r="46" spans="1:3" x14ac:dyDescent="0.2">
      <c r="A46" s="11" t="s">
        <v>83</v>
      </c>
      <c r="B46" s="12" t="s">
        <v>84</v>
      </c>
    </row>
    <row r="47" spans="1:3" x14ac:dyDescent="0.2">
      <c r="A47" s="11" t="s">
        <v>85</v>
      </c>
      <c r="B47" s="12" t="s">
        <v>82</v>
      </c>
    </row>
    <row r="48" spans="1:3" x14ac:dyDescent="0.2">
      <c r="A48" s="11" t="s">
        <v>86</v>
      </c>
      <c r="B48" s="12" t="s">
        <v>87</v>
      </c>
    </row>
    <row r="49" spans="1:2" x14ac:dyDescent="0.2">
      <c r="A49" s="11" t="s">
        <v>88</v>
      </c>
      <c r="B49" s="12" t="s">
        <v>89</v>
      </c>
    </row>
    <row r="50" spans="1:2" ht="57" x14ac:dyDescent="0.2">
      <c r="A50" s="11" t="s">
        <v>90</v>
      </c>
      <c r="B50" s="12" t="s">
        <v>91</v>
      </c>
    </row>
    <row r="51" spans="1:2" x14ac:dyDescent="0.2">
      <c r="A51" s="11" t="s">
        <v>92</v>
      </c>
      <c r="B51" s="12" t="s">
        <v>93</v>
      </c>
    </row>
    <row r="52" spans="1:2" x14ac:dyDescent="0.2">
      <c r="A52" s="11" t="s">
        <v>94</v>
      </c>
      <c r="B52" s="12" t="s">
        <v>82</v>
      </c>
    </row>
    <row r="53" spans="1:2" x14ac:dyDescent="0.2">
      <c r="A53" s="11" t="s">
        <v>95</v>
      </c>
      <c r="B53" s="12" t="s">
        <v>82</v>
      </c>
    </row>
    <row r="54" spans="1:2" x14ac:dyDescent="0.2">
      <c r="A54" s="11" t="s">
        <v>96</v>
      </c>
      <c r="B54" s="12" t="s">
        <v>82</v>
      </c>
    </row>
    <row r="55" spans="1:2" x14ac:dyDescent="0.2">
      <c r="A55" s="11" t="s">
        <v>97</v>
      </c>
      <c r="B55" s="12" t="s">
        <v>82</v>
      </c>
    </row>
    <row r="56" spans="1:2" x14ac:dyDescent="0.2">
      <c r="A56" s="11" t="s">
        <v>98</v>
      </c>
      <c r="B56" s="12" t="s">
        <v>82</v>
      </c>
    </row>
    <row r="57" spans="1:2" x14ac:dyDescent="0.2">
      <c r="A57" s="11" t="s">
        <v>99</v>
      </c>
      <c r="B57" s="12" t="s">
        <v>82</v>
      </c>
    </row>
    <row r="58" spans="1:2" x14ac:dyDescent="0.2">
      <c r="A58" s="11" t="s">
        <v>100</v>
      </c>
      <c r="B58" s="12" t="s">
        <v>82</v>
      </c>
    </row>
    <row r="59" spans="1:2" x14ac:dyDescent="0.2">
      <c r="A59" s="11" t="s">
        <v>101</v>
      </c>
      <c r="B59" s="12" t="s">
        <v>82</v>
      </c>
    </row>
    <row r="60" spans="1:2" x14ac:dyDescent="0.2">
      <c r="A60" s="11" t="s">
        <v>102</v>
      </c>
      <c r="B60" s="12" t="s">
        <v>82</v>
      </c>
    </row>
    <row r="61" spans="1:2" x14ac:dyDescent="0.2">
      <c r="A61" s="11" t="s">
        <v>103</v>
      </c>
      <c r="B61" s="12" t="s">
        <v>82</v>
      </c>
    </row>
    <row r="62" spans="1:2" x14ac:dyDescent="0.2">
      <c r="A62" s="11" t="s">
        <v>104</v>
      </c>
      <c r="B62" s="12" t="s">
        <v>82</v>
      </c>
    </row>
    <row r="63" spans="1:2" x14ac:dyDescent="0.2">
      <c r="A63" s="11" t="s">
        <v>105</v>
      </c>
      <c r="B63" s="12" t="s">
        <v>82</v>
      </c>
    </row>
    <row r="64" spans="1:2" ht="28.5" x14ac:dyDescent="0.2">
      <c r="A64" s="11" t="s">
        <v>106</v>
      </c>
      <c r="B64" s="12" t="s">
        <v>82</v>
      </c>
    </row>
    <row r="65" spans="1:2" x14ac:dyDescent="0.2">
      <c r="A65" s="11" t="s">
        <v>107</v>
      </c>
      <c r="B65" s="12" t="s">
        <v>108</v>
      </c>
    </row>
    <row r="66" spans="1:2" x14ac:dyDescent="0.2">
      <c r="A66" s="11" t="s">
        <v>109</v>
      </c>
      <c r="B66" s="12" t="s">
        <v>110</v>
      </c>
    </row>
    <row r="67" spans="1:2" ht="28.5" x14ac:dyDescent="0.2">
      <c r="A67" s="11" t="s">
        <v>111</v>
      </c>
      <c r="B67" s="12" t="s">
        <v>82</v>
      </c>
    </row>
    <row r="68" spans="1:2" ht="28.5" x14ac:dyDescent="0.2">
      <c r="A68" s="11" t="s">
        <v>112</v>
      </c>
      <c r="B68" s="12" t="s">
        <v>82</v>
      </c>
    </row>
    <row r="69" spans="1:2" ht="15" x14ac:dyDescent="0.25">
      <c r="A69" s="94"/>
      <c r="B69" s="95"/>
    </row>
    <row r="70" spans="1:2" ht="15" x14ac:dyDescent="0.25">
      <c r="A70" s="94"/>
      <c r="B70" s="95"/>
    </row>
    <row r="71" spans="1:2" ht="15" x14ac:dyDescent="0.25">
      <c r="A71" s="94" t="str">
        <f>S15&amp;" "&amp;T15&amp;" "&amp;U15</f>
        <v>Календарный срок строительства   35.00 мес.</v>
      </c>
      <c r="B71" s="95"/>
    </row>
    <row r="72" spans="1:2" ht="15" x14ac:dyDescent="0.25">
      <c r="A72" s="94" t="str">
        <f>S16&amp;" "&amp;T16&amp;" "&amp;U16</f>
        <v>Начало строительства    01  мая 2021 г.</v>
      </c>
      <c r="B72" s="95"/>
    </row>
    <row r="73" spans="1:2" ht="15" x14ac:dyDescent="0.25">
      <c r="A73" s="94"/>
      <c r="B73" s="95"/>
    </row>
    <row r="74" spans="1:2" ht="15" x14ac:dyDescent="0.25">
      <c r="A74" s="94"/>
      <c r="B74" s="95"/>
    </row>
    <row r="75" spans="1:2" ht="15" x14ac:dyDescent="0.25">
      <c r="A75" s="94" t="s">
        <v>113</v>
      </c>
      <c r="B75" s="95"/>
    </row>
    <row r="76" spans="1:2" x14ac:dyDescent="0.2">
      <c r="A76" s="11" t="s">
        <v>114</v>
      </c>
      <c r="B76" s="12" t="s">
        <v>115</v>
      </c>
    </row>
    <row r="77" spans="1:2" x14ac:dyDescent="0.2">
      <c r="A77" s="11" t="s">
        <v>116</v>
      </c>
      <c r="B77" s="12" t="s">
        <v>117</v>
      </c>
    </row>
    <row r="78" spans="1:2" x14ac:dyDescent="0.2">
      <c r="A78" s="11" t="s">
        <v>118</v>
      </c>
      <c r="B78" s="12" t="s">
        <v>119</v>
      </c>
    </row>
    <row r="79" spans="1:2" x14ac:dyDescent="0.2">
      <c r="A79" s="11" t="s">
        <v>120</v>
      </c>
      <c r="B79" s="12" t="s">
        <v>121</v>
      </c>
    </row>
    <row r="80" spans="1:2" x14ac:dyDescent="0.2">
      <c r="A80" s="11" t="s">
        <v>122</v>
      </c>
      <c r="B80" s="12" t="s">
        <v>123</v>
      </c>
    </row>
    <row r="81" spans="1:2" x14ac:dyDescent="0.2">
      <c r="A81" s="11" t="s">
        <v>124</v>
      </c>
      <c r="B81" s="12" t="s">
        <v>125</v>
      </c>
    </row>
    <row r="82" spans="1:2" x14ac:dyDescent="0.2">
      <c r="A82" s="11" t="s">
        <v>126</v>
      </c>
      <c r="B82" s="12" t="s">
        <v>127</v>
      </c>
    </row>
    <row r="83" spans="1:2" x14ac:dyDescent="0.2">
      <c r="A83" s="11" t="s">
        <v>124</v>
      </c>
      <c r="B83" s="12" t="s">
        <v>128</v>
      </c>
    </row>
    <row r="84" spans="1:2" x14ac:dyDescent="0.2">
      <c r="A84" s="11" t="s">
        <v>129</v>
      </c>
      <c r="B84" s="12" t="s">
        <v>130</v>
      </c>
    </row>
    <row r="85" spans="1:2" x14ac:dyDescent="0.2">
      <c r="A85" s="11" t="s">
        <v>131</v>
      </c>
      <c r="B85" s="12" t="s">
        <v>132</v>
      </c>
    </row>
    <row r="86" spans="1:2" x14ac:dyDescent="0.2">
      <c r="A86" s="11" t="s">
        <v>133</v>
      </c>
      <c r="B86" s="12" t="s">
        <v>134</v>
      </c>
    </row>
    <row r="87" spans="1:2" x14ac:dyDescent="0.2">
      <c r="A87" s="11" t="s">
        <v>135</v>
      </c>
      <c r="B87" s="12" t="s">
        <v>136</v>
      </c>
    </row>
    <row r="88" spans="1:2" x14ac:dyDescent="0.2">
      <c r="A88" s="11" t="s">
        <v>137</v>
      </c>
      <c r="B88" s="12" t="s">
        <v>138</v>
      </c>
    </row>
  </sheetData>
  <mergeCells count="23">
    <mergeCell ref="A71:B71"/>
    <mergeCell ref="A72:B72"/>
    <mergeCell ref="A73:B73"/>
    <mergeCell ref="A74:B74"/>
    <mergeCell ref="A75:B75"/>
    <mergeCell ref="A70:B70"/>
    <mergeCell ref="A8:C8"/>
    <mergeCell ref="A9:C9"/>
    <mergeCell ref="A10:C10"/>
    <mergeCell ref="A11:C11"/>
    <mergeCell ref="A12:C12"/>
    <mergeCell ref="A13:C13"/>
    <mergeCell ref="A14:C14"/>
    <mergeCell ref="A15:C15"/>
    <mergeCell ref="A33:C33"/>
    <mergeCell ref="A38:C38"/>
    <mergeCell ref="A69:B69"/>
    <mergeCell ref="A7:C7"/>
    <mergeCell ref="A1:C1"/>
    <mergeCell ref="A2:C2"/>
    <mergeCell ref="A3:C3"/>
    <mergeCell ref="A5:C5"/>
    <mergeCell ref="A6:C6"/>
  </mergeCells>
  <pageMargins left="0.70866141732283472" right="0.70866141732283472" top="0.74803149606299213" bottom="0.74803149606299213" header="0.31496062992125984" footer="0.31496062992125984"/>
  <pageSetup paperSize="9" firstPageNumber="2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82"/>
  <sheetViews>
    <sheetView tabSelected="1" topLeftCell="A22" zoomScale="85" zoomScaleNormal="85" workbookViewId="0">
      <selection activeCell="B33" sqref="B33"/>
    </sheetView>
  </sheetViews>
  <sheetFormatPr defaultColWidth="9.140625" defaultRowHeight="14.25" x14ac:dyDescent="0.2"/>
  <cols>
    <col min="1" max="1" width="17.42578125" style="19" customWidth="1"/>
    <col min="2" max="2" width="55.7109375" style="20" customWidth="1"/>
    <col min="3" max="3" width="20.140625" style="16" customWidth="1"/>
    <col min="4" max="6" width="14.7109375" style="16" customWidth="1"/>
    <col min="7" max="7" width="15.85546875" style="16" customWidth="1"/>
    <col min="8" max="8" width="14.7109375" style="16" customWidth="1"/>
    <col min="9" max="9" width="15.7109375" style="16" customWidth="1"/>
    <col min="10" max="10" width="13.28515625" style="16" hidden="1" customWidth="1"/>
    <col min="11" max="11" width="14.28515625" style="17" customWidth="1"/>
    <col min="12" max="12" width="12.85546875" style="17" customWidth="1"/>
    <col min="13" max="13" width="12.140625" style="17" customWidth="1"/>
    <col min="14" max="17" width="9.140625" style="17"/>
    <col min="18" max="19" width="0" style="17" hidden="1" customWidth="1"/>
    <col min="20" max="16384" width="9.140625" style="17"/>
  </cols>
  <sheetData>
    <row r="1" spans="1:19" ht="6.75" customHeight="1" x14ac:dyDescent="0.2">
      <c r="A1" s="13" t="s">
        <v>2</v>
      </c>
      <c r="B1" s="14"/>
      <c r="C1" s="15"/>
      <c r="D1" s="15"/>
      <c r="E1" s="15"/>
      <c r="F1" s="15"/>
      <c r="G1" s="15"/>
      <c r="H1" s="15"/>
      <c r="I1" s="15"/>
      <c r="R1" s="18" t="s">
        <v>1</v>
      </c>
      <c r="S1" s="18" t="s">
        <v>2</v>
      </c>
    </row>
    <row r="2" spans="1:19" ht="15" x14ac:dyDescent="0.25">
      <c r="R2" s="21" t="s">
        <v>139</v>
      </c>
      <c r="S2" s="18" t="s">
        <v>140</v>
      </c>
    </row>
    <row r="3" spans="1:19" x14ac:dyDescent="0.2">
      <c r="A3" s="101"/>
      <c r="B3" s="101"/>
      <c r="C3" s="101"/>
      <c r="D3" s="101"/>
      <c r="E3" s="101"/>
      <c r="F3" s="101"/>
      <c r="G3" s="101"/>
      <c r="H3" s="101"/>
    </row>
    <row r="4" spans="1:19" ht="15.75" customHeight="1" x14ac:dyDescent="0.2">
      <c r="A4" s="102" t="s">
        <v>141</v>
      </c>
      <c r="B4" s="102"/>
      <c r="C4" s="102"/>
      <c r="D4" s="102"/>
      <c r="E4" s="102"/>
      <c r="F4" s="102"/>
      <c r="G4" s="102"/>
      <c r="H4" s="102"/>
    </row>
    <row r="6" spans="1:19" ht="15.75" customHeight="1" x14ac:dyDescent="0.2">
      <c r="A6" s="103" t="s">
        <v>142</v>
      </c>
      <c r="B6" s="103"/>
    </row>
    <row r="7" spans="1:19" ht="15" x14ac:dyDescent="0.2">
      <c r="A7" s="104" t="s">
        <v>143</v>
      </c>
      <c r="B7" s="104"/>
      <c r="C7" s="22" t="s">
        <v>115</v>
      </c>
      <c r="D7" s="23" t="s">
        <v>144</v>
      </c>
    </row>
    <row r="8" spans="1:19" ht="14.25" customHeight="1" x14ac:dyDescent="0.2">
      <c r="A8" s="105" t="s">
        <v>145</v>
      </c>
      <c r="B8" s="105"/>
      <c r="C8" s="106" t="s">
        <v>146</v>
      </c>
      <c r="D8" s="106"/>
    </row>
    <row r="9" spans="1:19" ht="15" customHeight="1" x14ac:dyDescent="0.2">
      <c r="A9" s="107" t="s">
        <v>147</v>
      </c>
      <c r="B9" s="107"/>
      <c r="C9" s="24" t="s">
        <v>148</v>
      </c>
      <c r="D9" s="25" t="s">
        <v>144</v>
      </c>
    </row>
    <row r="10" spans="1:19" ht="33.75" customHeight="1" x14ac:dyDescent="0.2">
      <c r="A10" s="108" t="s">
        <v>149</v>
      </c>
      <c r="B10" s="108"/>
      <c r="C10" s="24" t="s">
        <v>150</v>
      </c>
      <c r="D10" s="25" t="s">
        <v>144</v>
      </c>
    </row>
    <row r="11" spans="1:19" x14ac:dyDescent="0.2">
      <c r="A11" s="104" t="s">
        <v>137</v>
      </c>
      <c r="B11" s="104"/>
      <c r="C11" s="26" t="s">
        <v>138</v>
      </c>
      <c r="D11" s="16" t="s">
        <v>144</v>
      </c>
    </row>
    <row r="13" spans="1:19" x14ac:dyDescent="0.2">
      <c r="A13" s="101"/>
      <c r="B13" s="101"/>
      <c r="C13" s="101"/>
      <c r="D13" s="16" t="s">
        <v>151</v>
      </c>
      <c r="E13" s="27"/>
      <c r="F13" s="28"/>
      <c r="G13" s="28"/>
      <c r="H13" s="29" t="s">
        <v>29</v>
      </c>
    </row>
    <row r="14" spans="1:19" ht="15.75" customHeight="1" x14ac:dyDescent="0.2">
      <c r="A14" s="102" t="s">
        <v>152</v>
      </c>
      <c r="B14" s="102"/>
      <c r="C14" s="102"/>
      <c r="D14" s="30"/>
      <c r="E14" s="30"/>
      <c r="F14" s="31"/>
      <c r="G14" s="31"/>
      <c r="H14" s="31"/>
      <c r="I14" s="31"/>
    </row>
    <row r="16" spans="1:19" ht="15" x14ac:dyDescent="0.2">
      <c r="A16" s="100" t="s">
        <v>153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23" x14ac:dyDescent="0.2">
      <c r="A17" s="109" t="s">
        <v>154</v>
      </c>
      <c r="B17" s="109"/>
      <c r="C17" s="109"/>
      <c r="D17" s="109"/>
      <c r="E17" s="109"/>
      <c r="F17" s="109"/>
      <c r="G17" s="109"/>
      <c r="H17" s="109"/>
      <c r="I17" s="109"/>
    </row>
    <row r="18" spans="1:23" ht="15" x14ac:dyDescent="0.2">
      <c r="B18" s="32" t="s">
        <v>155</v>
      </c>
    </row>
    <row r="19" spans="1:23" ht="30.75" customHeight="1" x14ac:dyDescent="0.2">
      <c r="B19" s="110" t="str">
        <f>R1&amp;S1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C19" s="110"/>
      <c r="D19" s="110"/>
      <c r="E19" s="110"/>
      <c r="F19" s="110"/>
      <c r="G19" s="110"/>
      <c r="H19" s="110"/>
      <c r="I19" s="31"/>
    </row>
    <row r="20" spans="1:23" ht="15" x14ac:dyDescent="0.2">
      <c r="B20" s="32" t="str">
        <f>R2&amp;" "&amp;S2</f>
        <v>Код объекта 51/19-С-КОРР2</v>
      </c>
    </row>
    <row r="21" spans="1:23" ht="11.25" customHeight="1" x14ac:dyDescent="0.2"/>
    <row r="22" spans="1:23" ht="15" customHeight="1" x14ac:dyDescent="0.2">
      <c r="B22" s="32" t="s">
        <v>156</v>
      </c>
      <c r="C22" s="33" t="s">
        <v>9</v>
      </c>
      <c r="D22" s="34" t="s">
        <v>157</v>
      </c>
    </row>
    <row r="23" spans="1:23" ht="15" customHeight="1" x14ac:dyDescent="0.2">
      <c r="B23" s="32" t="s">
        <v>158</v>
      </c>
      <c r="C23" s="33" t="s">
        <v>28</v>
      </c>
      <c r="D23" s="34" t="s">
        <v>157</v>
      </c>
    </row>
    <row r="24" spans="1:23" ht="15" x14ac:dyDescent="0.2">
      <c r="B24" s="32" t="s">
        <v>159</v>
      </c>
      <c r="C24" s="35" t="s">
        <v>25</v>
      </c>
      <c r="D24" s="34" t="s">
        <v>26</v>
      </c>
    </row>
    <row r="25" spans="1:23" x14ac:dyDescent="0.2">
      <c r="B25" s="16"/>
    </row>
    <row r="26" spans="1:23" ht="5.25" customHeight="1" x14ac:dyDescent="0.2"/>
    <row r="27" spans="1:23" s="21" customFormat="1" ht="15" x14ac:dyDescent="0.25">
      <c r="A27" s="111" t="s">
        <v>160</v>
      </c>
      <c r="B27" s="111" t="s">
        <v>161</v>
      </c>
      <c r="C27" s="112" t="s">
        <v>162</v>
      </c>
      <c r="D27" s="113"/>
      <c r="E27" s="113"/>
      <c r="F27" s="113"/>
      <c r="G27" s="113"/>
      <c r="H27" s="114"/>
      <c r="I27" s="115" t="s">
        <v>163</v>
      </c>
      <c r="J27" s="36"/>
    </row>
    <row r="28" spans="1:23" s="21" customFormat="1" ht="50.1" customHeight="1" x14ac:dyDescent="0.25">
      <c r="A28" s="111"/>
      <c r="B28" s="111"/>
      <c r="C28" s="117" t="s">
        <v>116</v>
      </c>
      <c r="D28" s="37" t="s">
        <v>118</v>
      </c>
      <c r="E28" s="37" t="s">
        <v>122</v>
      </c>
      <c r="F28" s="37" t="s">
        <v>164</v>
      </c>
      <c r="G28" s="37" t="s">
        <v>126</v>
      </c>
      <c r="H28" s="115" t="s">
        <v>165</v>
      </c>
      <c r="I28" s="116"/>
      <c r="J28" s="38"/>
    </row>
    <row r="29" spans="1:23" s="21" customFormat="1" ht="50.1" customHeight="1" x14ac:dyDescent="0.25">
      <c r="A29" s="111"/>
      <c r="B29" s="111"/>
      <c r="C29" s="116"/>
      <c r="D29" s="37" t="s">
        <v>166</v>
      </c>
      <c r="E29" s="37" t="s">
        <v>167</v>
      </c>
      <c r="F29" s="39" t="s">
        <v>131</v>
      </c>
      <c r="G29" s="39" t="s">
        <v>167</v>
      </c>
      <c r="H29" s="118"/>
      <c r="I29" s="40" t="s">
        <v>168</v>
      </c>
      <c r="J29" s="41"/>
    </row>
    <row r="30" spans="1:23" s="21" customFormat="1" ht="15" x14ac:dyDescent="0.25">
      <c r="A30" s="37">
        <v>1</v>
      </c>
      <c r="B30" s="37">
        <v>2</v>
      </c>
      <c r="C30" s="42">
        <v>3</v>
      </c>
      <c r="D30" s="37">
        <v>4</v>
      </c>
      <c r="E30" s="37">
        <v>5</v>
      </c>
      <c r="F30" s="37">
        <v>6</v>
      </c>
      <c r="G30" s="37">
        <v>7</v>
      </c>
      <c r="H30" s="37">
        <v>8</v>
      </c>
      <c r="I30" s="37">
        <v>9</v>
      </c>
      <c r="J30" s="37"/>
    </row>
    <row r="31" spans="1:23" ht="15" x14ac:dyDescent="0.2">
      <c r="A31" s="121" t="s">
        <v>169</v>
      </c>
      <c r="B31" s="122"/>
      <c r="C31" s="122"/>
      <c r="D31" s="122"/>
      <c r="E31" s="122"/>
      <c r="F31" s="122"/>
      <c r="G31" s="122"/>
      <c r="H31" s="122"/>
      <c r="I31" s="122"/>
      <c r="J31" s="17" t="s">
        <v>2</v>
      </c>
      <c r="K31" s="17" t="s">
        <v>2</v>
      </c>
      <c r="L31" s="17" t="s">
        <v>2</v>
      </c>
      <c r="M31" s="17" t="s">
        <v>2</v>
      </c>
      <c r="N31" s="17" t="s">
        <v>2</v>
      </c>
      <c r="O31" s="17" t="s">
        <v>2</v>
      </c>
      <c r="P31" s="17" t="s">
        <v>2</v>
      </c>
      <c r="Q31" s="17" t="s">
        <v>2</v>
      </c>
      <c r="R31" s="17" t="s">
        <v>2</v>
      </c>
      <c r="S31" s="17" t="s">
        <v>2</v>
      </c>
      <c r="T31" s="17" t="s">
        <v>2</v>
      </c>
      <c r="U31" s="17" t="s">
        <v>2</v>
      </c>
      <c r="V31" s="17" t="s">
        <v>2</v>
      </c>
    </row>
    <row r="32" spans="1:23" ht="28.5" x14ac:dyDescent="0.2">
      <c r="A32" s="43" t="s">
        <v>170</v>
      </c>
      <c r="B32" s="43" t="s">
        <v>171</v>
      </c>
      <c r="C32" s="44" t="s">
        <v>172</v>
      </c>
      <c r="D32" s="44" t="s">
        <v>173</v>
      </c>
      <c r="E32" s="44" t="s">
        <v>173</v>
      </c>
      <c r="F32" s="44" t="s">
        <v>174</v>
      </c>
      <c r="G32" s="44" t="s">
        <v>174</v>
      </c>
      <c r="H32" s="44" t="s">
        <v>175</v>
      </c>
      <c r="I32" s="44" t="s">
        <v>176</v>
      </c>
      <c r="J32" s="16" t="s">
        <v>2</v>
      </c>
      <c r="K32" s="17" t="s">
        <v>2</v>
      </c>
      <c r="L32" s="17" t="s">
        <v>2</v>
      </c>
      <c r="M32" s="17" t="s">
        <v>2</v>
      </c>
      <c r="N32" s="17" t="s">
        <v>2</v>
      </c>
      <c r="O32" s="17" t="s">
        <v>2</v>
      </c>
      <c r="P32" s="17" t="s">
        <v>2</v>
      </c>
      <c r="Q32" s="17" t="s">
        <v>2</v>
      </c>
      <c r="R32" s="17" t="s">
        <v>2</v>
      </c>
      <c r="S32" s="17" t="s">
        <v>2</v>
      </c>
      <c r="T32" s="17" t="s">
        <v>2</v>
      </c>
      <c r="U32" s="17" t="s">
        <v>2</v>
      </c>
      <c r="V32" s="17" t="s">
        <v>2</v>
      </c>
      <c r="W32" s="17" t="s">
        <v>2</v>
      </c>
    </row>
    <row r="33" spans="1:23" ht="28.5" x14ac:dyDescent="0.2">
      <c r="A33" s="43" t="s">
        <v>177</v>
      </c>
      <c r="B33" s="43" t="s">
        <v>178</v>
      </c>
      <c r="C33" s="44" t="s">
        <v>172</v>
      </c>
      <c r="D33" s="44" t="s">
        <v>173</v>
      </c>
      <c r="E33" s="44" t="s">
        <v>173</v>
      </c>
      <c r="F33" s="44" t="s">
        <v>174</v>
      </c>
      <c r="G33" s="44" t="s">
        <v>174</v>
      </c>
      <c r="H33" s="44" t="s">
        <v>179</v>
      </c>
      <c r="I33" s="44" t="s">
        <v>180</v>
      </c>
      <c r="J33" s="16" t="s">
        <v>2</v>
      </c>
      <c r="K33" s="17" t="s">
        <v>2</v>
      </c>
      <c r="L33" s="17" t="s">
        <v>2</v>
      </c>
      <c r="M33" s="17" t="s">
        <v>2</v>
      </c>
      <c r="N33" s="17" t="s">
        <v>2</v>
      </c>
      <c r="O33" s="17" t="s">
        <v>2</v>
      </c>
      <c r="P33" s="17" t="s">
        <v>2</v>
      </c>
      <c r="Q33" s="17" t="s">
        <v>2</v>
      </c>
      <c r="R33" s="17" t="s">
        <v>2</v>
      </c>
      <c r="S33" s="17" t="s">
        <v>2</v>
      </c>
      <c r="T33" s="17" t="s">
        <v>2</v>
      </c>
      <c r="U33" s="17" t="s">
        <v>2</v>
      </c>
      <c r="V33" s="17" t="s">
        <v>2</v>
      </c>
      <c r="W33" s="17" t="s">
        <v>2</v>
      </c>
    </row>
    <row r="34" spans="1:23" ht="28.5" x14ac:dyDescent="0.2">
      <c r="A34" s="43" t="s">
        <v>181</v>
      </c>
      <c r="B34" s="43" t="s">
        <v>182</v>
      </c>
      <c r="C34" s="44" t="s">
        <v>172</v>
      </c>
      <c r="D34" s="44" t="s">
        <v>173</v>
      </c>
      <c r="E34" s="44" t="s">
        <v>173</v>
      </c>
      <c r="F34" s="44" t="s">
        <v>174</v>
      </c>
      <c r="G34" s="44" t="s">
        <v>174</v>
      </c>
      <c r="H34" s="44" t="s">
        <v>183</v>
      </c>
      <c r="I34" s="44" t="s">
        <v>184</v>
      </c>
      <c r="J34" s="16" t="s">
        <v>2</v>
      </c>
      <c r="K34" s="17" t="s">
        <v>2</v>
      </c>
      <c r="L34" s="17" t="s">
        <v>2</v>
      </c>
      <c r="M34" s="17" t="s">
        <v>2</v>
      </c>
      <c r="N34" s="17" t="s">
        <v>2</v>
      </c>
      <c r="O34" s="17" t="s">
        <v>2</v>
      </c>
      <c r="P34" s="17" t="s">
        <v>2</v>
      </c>
      <c r="Q34" s="17" t="s">
        <v>2</v>
      </c>
      <c r="R34" s="17" t="s">
        <v>2</v>
      </c>
      <c r="S34" s="17" t="s">
        <v>2</v>
      </c>
      <c r="T34" s="17" t="s">
        <v>2</v>
      </c>
      <c r="U34" s="17" t="s">
        <v>2</v>
      </c>
      <c r="V34" s="17" t="s">
        <v>2</v>
      </c>
      <c r="W34" s="17" t="s">
        <v>2</v>
      </c>
    </row>
    <row r="35" spans="1:23" ht="28.5" x14ac:dyDescent="0.2">
      <c r="A35" s="43" t="s">
        <v>177</v>
      </c>
      <c r="B35" s="43" t="s">
        <v>185</v>
      </c>
      <c r="C35" s="44" t="s">
        <v>172</v>
      </c>
      <c r="D35" s="44" t="s">
        <v>173</v>
      </c>
      <c r="E35" s="44" t="s">
        <v>173</v>
      </c>
      <c r="F35" s="44" t="s">
        <v>174</v>
      </c>
      <c r="G35" s="44" t="s">
        <v>174</v>
      </c>
      <c r="H35" s="44" t="s">
        <v>186</v>
      </c>
      <c r="I35" s="44" t="s">
        <v>187</v>
      </c>
      <c r="J35" s="16" t="s">
        <v>2</v>
      </c>
      <c r="K35" s="17" t="s">
        <v>2</v>
      </c>
      <c r="L35" s="17" t="s">
        <v>2</v>
      </c>
      <c r="M35" s="17" t="s">
        <v>2</v>
      </c>
      <c r="N35" s="17" t="s">
        <v>2</v>
      </c>
      <c r="O35" s="17" t="s">
        <v>2</v>
      </c>
      <c r="P35" s="17" t="s">
        <v>2</v>
      </c>
      <c r="Q35" s="17" t="s">
        <v>2</v>
      </c>
      <c r="R35" s="17" t="s">
        <v>2</v>
      </c>
      <c r="S35" s="17" t="s">
        <v>2</v>
      </c>
      <c r="T35" s="17" t="s">
        <v>2</v>
      </c>
      <c r="U35" s="17" t="s">
        <v>2</v>
      </c>
      <c r="V35" s="17" t="s">
        <v>2</v>
      </c>
      <c r="W35" s="17" t="s">
        <v>2</v>
      </c>
    </row>
    <row r="36" spans="1:23" ht="71.25" x14ac:dyDescent="0.2">
      <c r="A36" s="43" t="s">
        <v>188</v>
      </c>
      <c r="B36" s="43" t="s">
        <v>189</v>
      </c>
      <c r="C36" s="44" t="s">
        <v>172</v>
      </c>
      <c r="D36" s="44" t="s">
        <v>173</v>
      </c>
      <c r="E36" s="44" t="s">
        <v>173</v>
      </c>
      <c r="F36" s="44" t="s">
        <v>174</v>
      </c>
      <c r="G36" s="44" t="s">
        <v>174</v>
      </c>
      <c r="H36" s="44" t="s">
        <v>190</v>
      </c>
      <c r="I36" s="44" t="s">
        <v>191</v>
      </c>
      <c r="J36" s="16" t="s">
        <v>2</v>
      </c>
      <c r="K36" s="17" t="s">
        <v>2</v>
      </c>
      <c r="L36" s="17" t="s">
        <v>2</v>
      </c>
      <c r="M36" s="17" t="s">
        <v>2</v>
      </c>
      <c r="N36" s="17" t="s">
        <v>2</v>
      </c>
      <c r="O36" s="17" t="s">
        <v>2</v>
      </c>
      <c r="P36" s="17" t="s">
        <v>2</v>
      </c>
      <c r="Q36" s="17" t="s">
        <v>2</v>
      </c>
      <c r="R36" s="17" t="s">
        <v>2</v>
      </c>
      <c r="S36" s="17" t="s">
        <v>2</v>
      </c>
      <c r="T36" s="17" t="s">
        <v>2</v>
      </c>
      <c r="U36" s="17" t="s">
        <v>2</v>
      </c>
      <c r="V36" s="17" t="s">
        <v>2</v>
      </c>
      <c r="W36" s="17" t="s">
        <v>2</v>
      </c>
    </row>
    <row r="37" spans="1:23" ht="28.5" x14ac:dyDescent="0.2">
      <c r="A37" s="43" t="s">
        <v>177</v>
      </c>
      <c r="B37" s="43" t="s">
        <v>192</v>
      </c>
      <c r="C37" s="44" t="s">
        <v>172</v>
      </c>
      <c r="D37" s="44" t="s">
        <v>173</v>
      </c>
      <c r="E37" s="44" t="s">
        <v>173</v>
      </c>
      <c r="F37" s="44" t="s">
        <v>174</v>
      </c>
      <c r="G37" s="44" t="s">
        <v>174</v>
      </c>
      <c r="H37" s="44" t="s">
        <v>193</v>
      </c>
      <c r="I37" s="44" t="s">
        <v>194</v>
      </c>
      <c r="J37" s="16" t="s">
        <v>2</v>
      </c>
      <c r="K37" s="17" t="s">
        <v>2</v>
      </c>
      <c r="L37" s="17" t="s">
        <v>2</v>
      </c>
      <c r="M37" s="17" t="s">
        <v>2</v>
      </c>
      <c r="N37" s="17" t="s">
        <v>2</v>
      </c>
      <c r="O37" s="17" t="s">
        <v>2</v>
      </c>
      <c r="P37" s="17" t="s">
        <v>2</v>
      </c>
      <c r="Q37" s="17" t="s">
        <v>2</v>
      </c>
      <c r="R37" s="17" t="s">
        <v>2</v>
      </c>
      <c r="S37" s="17" t="s">
        <v>2</v>
      </c>
      <c r="T37" s="17" t="s">
        <v>2</v>
      </c>
      <c r="U37" s="17" t="s">
        <v>2</v>
      </c>
      <c r="V37" s="17" t="s">
        <v>2</v>
      </c>
      <c r="W37" s="17" t="s">
        <v>2</v>
      </c>
    </row>
    <row r="38" spans="1:23" ht="28.5" x14ac:dyDescent="0.2">
      <c r="A38" s="43" t="s">
        <v>195</v>
      </c>
      <c r="B38" s="43" t="s">
        <v>196</v>
      </c>
      <c r="C38" s="44" t="s">
        <v>197</v>
      </c>
      <c r="D38" s="44" t="s">
        <v>198</v>
      </c>
      <c r="E38" s="44" t="s">
        <v>199</v>
      </c>
      <c r="F38" s="44" t="s">
        <v>200</v>
      </c>
      <c r="G38" s="44" t="s">
        <v>174</v>
      </c>
      <c r="H38" s="44" t="s">
        <v>172</v>
      </c>
      <c r="I38" s="44" t="s">
        <v>201</v>
      </c>
      <c r="J38" s="16" t="s">
        <v>2</v>
      </c>
      <c r="K38" s="17" t="s">
        <v>2</v>
      </c>
      <c r="L38" s="17" t="s">
        <v>2</v>
      </c>
      <c r="M38" s="17" t="s">
        <v>2</v>
      </c>
      <c r="N38" s="17" t="s">
        <v>2</v>
      </c>
      <c r="O38" s="17" t="s">
        <v>2</v>
      </c>
      <c r="P38" s="17" t="s">
        <v>2</v>
      </c>
      <c r="Q38" s="17" t="s">
        <v>2</v>
      </c>
      <c r="R38" s="17" t="s">
        <v>2</v>
      </c>
      <c r="S38" s="17" t="s">
        <v>2</v>
      </c>
      <c r="T38" s="17" t="s">
        <v>2</v>
      </c>
      <c r="U38" s="17" t="s">
        <v>2</v>
      </c>
      <c r="V38" s="17" t="s">
        <v>2</v>
      </c>
      <c r="W38" s="17" t="s">
        <v>2</v>
      </c>
    </row>
    <row r="39" spans="1:23" ht="28.5" x14ac:dyDescent="0.2">
      <c r="A39" s="43" t="s">
        <v>202</v>
      </c>
      <c r="B39" s="43" t="s">
        <v>203</v>
      </c>
      <c r="C39" s="44" t="s">
        <v>204</v>
      </c>
      <c r="D39" s="44" t="s">
        <v>205</v>
      </c>
      <c r="E39" s="44" t="s">
        <v>206</v>
      </c>
      <c r="F39" s="44" t="s">
        <v>207</v>
      </c>
      <c r="G39" s="44" t="s">
        <v>174</v>
      </c>
      <c r="H39" s="44" t="s">
        <v>172</v>
      </c>
      <c r="I39" s="44" t="s">
        <v>208</v>
      </c>
      <c r="J39" s="16" t="s">
        <v>2</v>
      </c>
      <c r="K39" s="17" t="s">
        <v>2</v>
      </c>
      <c r="L39" s="17" t="s">
        <v>2</v>
      </c>
      <c r="M39" s="17" t="s">
        <v>2</v>
      </c>
      <c r="N39" s="17" t="s">
        <v>2</v>
      </c>
      <c r="O39" s="17" t="s">
        <v>2</v>
      </c>
      <c r="P39" s="17" t="s">
        <v>2</v>
      </c>
      <c r="Q39" s="17" t="s">
        <v>2</v>
      </c>
      <c r="R39" s="17" t="s">
        <v>2</v>
      </c>
      <c r="S39" s="17" t="s">
        <v>2</v>
      </c>
      <c r="T39" s="17" t="s">
        <v>2</v>
      </c>
      <c r="U39" s="17" t="s">
        <v>2</v>
      </c>
      <c r="V39" s="17" t="s">
        <v>2</v>
      </c>
      <c r="W39" s="17" t="s">
        <v>2</v>
      </c>
    </row>
    <row r="40" spans="1:23" ht="28.5" x14ac:dyDescent="0.2">
      <c r="A40" s="43" t="s">
        <v>209</v>
      </c>
      <c r="B40" s="43" t="s">
        <v>210</v>
      </c>
      <c r="C40" s="44" t="s">
        <v>211</v>
      </c>
      <c r="D40" s="44" t="s">
        <v>212</v>
      </c>
      <c r="E40" s="44" t="s">
        <v>213</v>
      </c>
      <c r="F40" s="44" t="s">
        <v>214</v>
      </c>
      <c r="G40" s="44" t="s">
        <v>174</v>
      </c>
      <c r="H40" s="44" t="s">
        <v>172</v>
      </c>
      <c r="I40" s="44" t="s">
        <v>215</v>
      </c>
      <c r="J40" s="16" t="s">
        <v>2</v>
      </c>
      <c r="K40" s="17" t="s">
        <v>2</v>
      </c>
      <c r="L40" s="17" t="s">
        <v>2</v>
      </c>
      <c r="M40" s="17" t="s">
        <v>2</v>
      </c>
      <c r="N40" s="17" t="s">
        <v>2</v>
      </c>
      <c r="O40" s="17" t="s">
        <v>2</v>
      </c>
      <c r="P40" s="17" t="s">
        <v>2</v>
      </c>
      <c r="Q40" s="17" t="s">
        <v>2</v>
      </c>
      <c r="R40" s="17" t="s">
        <v>2</v>
      </c>
      <c r="S40" s="17" t="s">
        <v>2</v>
      </c>
      <c r="T40" s="17" t="s">
        <v>2</v>
      </c>
      <c r="U40" s="17" t="s">
        <v>2</v>
      </c>
      <c r="V40" s="17" t="s">
        <v>2</v>
      </c>
      <c r="W40" s="17" t="s">
        <v>2</v>
      </c>
    </row>
    <row r="41" spans="1:23" ht="28.5" x14ac:dyDescent="0.2">
      <c r="A41" s="43" t="s">
        <v>216</v>
      </c>
      <c r="B41" s="43" t="s">
        <v>217</v>
      </c>
      <c r="C41" s="44" t="s">
        <v>218</v>
      </c>
      <c r="D41" s="44" t="s">
        <v>219</v>
      </c>
      <c r="E41" s="44" t="s">
        <v>220</v>
      </c>
      <c r="F41" s="44" t="s">
        <v>221</v>
      </c>
      <c r="G41" s="44" t="s">
        <v>174</v>
      </c>
      <c r="H41" s="44" t="s">
        <v>222</v>
      </c>
      <c r="I41" s="44" t="s">
        <v>223</v>
      </c>
      <c r="J41" s="16" t="s">
        <v>2</v>
      </c>
      <c r="K41" s="17" t="s">
        <v>2</v>
      </c>
      <c r="L41" s="17" t="s">
        <v>2</v>
      </c>
      <c r="M41" s="17" t="s">
        <v>2</v>
      </c>
      <c r="N41" s="17" t="s">
        <v>2</v>
      </c>
      <c r="O41" s="17" t="s">
        <v>2</v>
      </c>
      <c r="P41" s="17" t="s">
        <v>2</v>
      </c>
      <c r="Q41" s="17" t="s">
        <v>2</v>
      </c>
      <c r="R41" s="17" t="s">
        <v>2</v>
      </c>
      <c r="S41" s="17" t="s">
        <v>2</v>
      </c>
      <c r="T41" s="17" t="s">
        <v>2</v>
      </c>
      <c r="U41" s="17" t="s">
        <v>2</v>
      </c>
      <c r="V41" s="17" t="s">
        <v>2</v>
      </c>
      <c r="W41" s="17" t="s">
        <v>2</v>
      </c>
    </row>
    <row r="42" spans="1:23" ht="28.5" x14ac:dyDescent="0.2">
      <c r="A42" s="43" t="s">
        <v>224</v>
      </c>
      <c r="B42" s="43" t="s">
        <v>225</v>
      </c>
      <c r="C42" s="44" t="s">
        <v>226</v>
      </c>
      <c r="D42" s="44" t="s">
        <v>227</v>
      </c>
      <c r="E42" s="44" t="s">
        <v>228</v>
      </c>
      <c r="F42" s="44" t="s">
        <v>229</v>
      </c>
      <c r="G42" s="44" t="s">
        <v>174</v>
      </c>
      <c r="H42" s="44" t="s">
        <v>172</v>
      </c>
      <c r="I42" s="44" t="s">
        <v>230</v>
      </c>
      <c r="J42" s="16" t="s">
        <v>2</v>
      </c>
      <c r="K42" s="17" t="s">
        <v>2</v>
      </c>
      <c r="L42" s="17" t="s">
        <v>2</v>
      </c>
      <c r="M42" s="17" t="s">
        <v>2</v>
      </c>
      <c r="N42" s="17" t="s">
        <v>2</v>
      </c>
      <c r="O42" s="17" t="s">
        <v>2</v>
      </c>
      <c r="P42" s="17" t="s">
        <v>2</v>
      </c>
      <c r="Q42" s="17" t="s">
        <v>2</v>
      </c>
      <c r="R42" s="17" t="s">
        <v>2</v>
      </c>
      <c r="S42" s="17" t="s">
        <v>2</v>
      </c>
      <c r="T42" s="17" t="s">
        <v>2</v>
      </c>
      <c r="U42" s="17" t="s">
        <v>2</v>
      </c>
      <c r="V42" s="17" t="s">
        <v>2</v>
      </c>
      <c r="W42" s="17" t="s">
        <v>2</v>
      </c>
    </row>
    <row r="43" spans="1:23" ht="28.5" x14ac:dyDescent="0.2">
      <c r="A43" s="43" t="s">
        <v>231</v>
      </c>
      <c r="B43" s="43" t="s">
        <v>232</v>
      </c>
      <c r="C43" s="44" t="s">
        <v>233</v>
      </c>
      <c r="D43" s="44" t="s">
        <v>234</v>
      </c>
      <c r="E43" s="44" t="s">
        <v>235</v>
      </c>
      <c r="F43" s="44" t="s">
        <v>236</v>
      </c>
      <c r="G43" s="44" t="s">
        <v>174</v>
      </c>
      <c r="H43" s="44" t="s">
        <v>237</v>
      </c>
      <c r="I43" s="44" t="s">
        <v>238</v>
      </c>
      <c r="J43" s="16" t="s">
        <v>2</v>
      </c>
      <c r="K43" s="17" t="s">
        <v>2</v>
      </c>
      <c r="L43" s="17" t="s">
        <v>2</v>
      </c>
      <c r="M43" s="17" t="s">
        <v>2</v>
      </c>
      <c r="N43" s="17" t="s">
        <v>2</v>
      </c>
      <c r="O43" s="17" t="s">
        <v>2</v>
      </c>
      <c r="P43" s="17" t="s">
        <v>2</v>
      </c>
      <c r="Q43" s="17" t="s">
        <v>2</v>
      </c>
      <c r="R43" s="17" t="s">
        <v>2</v>
      </c>
      <c r="S43" s="17" t="s">
        <v>2</v>
      </c>
      <c r="T43" s="17" t="s">
        <v>2</v>
      </c>
      <c r="U43" s="17" t="s">
        <v>2</v>
      </c>
      <c r="V43" s="17" t="s">
        <v>2</v>
      </c>
      <c r="W43" s="17" t="s">
        <v>2</v>
      </c>
    </row>
    <row r="44" spans="1:23" ht="28.5" x14ac:dyDescent="0.2">
      <c r="A44" s="43" t="s">
        <v>239</v>
      </c>
      <c r="B44" s="43" t="s">
        <v>240</v>
      </c>
      <c r="C44" s="44" t="s">
        <v>241</v>
      </c>
      <c r="D44" s="44" t="s">
        <v>242</v>
      </c>
      <c r="E44" s="44" t="s">
        <v>243</v>
      </c>
      <c r="F44" s="44" t="s">
        <v>244</v>
      </c>
      <c r="G44" s="44" t="s">
        <v>174</v>
      </c>
      <c r="H44" s="44" t="s">
        <v>172</v>
      </c>
      <c r="I44" s="44" t="s">
        <v>245</v>
      </c>
      <c r="J44" s="16" t="s">
        <v>2</v>
      </c>
      <c r="K44" s="17" t="s">
        <v>2</v>
      </c>
      <c r="L44" s="17" t="s">
        <v>2</v>
      </c>
      <c r="M44" s="17" t="s">
        <v>2</v>
      </c>
      <c r="N44" s="17" t="s">
        <v>2</v>
      </c>
      <c r="O44" s="17" t="s">
        <v>2</v>
      </c>
      <c r="P44" s="17" t="s">
        <v>2</v>
      </c>
      <c r="Q44" s="17" t="s">
        <v>2</v>
      </c>
      <c r="R44" s="17" t="s">
        <v>2</v>
      </c>
      <c r="S44" s="17" t="s">
        <v>2</v>
      </c>
      <c r="T44" s="17" t="s">
        <v>2</v>
      </c>
      <c r="U44" s="17" t="s">
        <v>2</v>
      </c>
      <c r="V44" s="17" t="s">
        <v>2</v>
      </c>
      <c r="W44" s="17" t="s">
        <v>2</v>
      </c>
    </row>
    <row r="45" spans="1:23" ht="28.5" x14ac:dyDescent="0.2">
      <c r="A45" s="43" t="s">
        <v>246</v>
      </c>
      <c r="B45" s="43" t="s">
        <v>247</v>
      </c>
      <c r="C45" s="44" t="s">
        <v>248</v>
      </c>
      <c r="D45" s="44" t="s">
        <v>249</v>
      </c>
      <c r="E45" s="44" t="s">
        <v>250</v>
      </c>
      <c r="F45" s="44" t="s">
        <v>251</v>
      </c>
      <c r="G45" s="44" t="s">
        <v>174</v>
      </c>
      <c r="H45" s="44" t="s">
        <v>172</v>
      </c>
      <c r="I45" s="44" t="s">
        <v>252</v>
      </c>
      <c r="J45" s="16" t="s">
        <v>2</v>
      </c>
      <c r="K45" s="17" t="s">
        <v>2</v>
      </c>
      <c r="L45" s="17" t="s">
        <v>2</v>
      </c>
      <c r="M45" s="17" t="s">
        <v>2</v>
      </c>
      <c r="N45" s="17" t="s">
        <v>2</v>
      </c>
      <c r="O45" s="17" t="s">
        <v>2</v>
      </c>
      <c r="P45" s="17" t="s">
        <v>2</v>
      </c>
      <c r="Q45" s="17" t="s">
        <v>2</v>
      </c>
      <c r="R45" s="17" t="s">
        <v>2</v>
      </c>
      <c r="S45" s="17" t="s">
        <v>2</v>
      </c>
      <c r="T45" s="17" t="s">
        <v>2</v>
      </c>
      <c r="U45" s="17" t="s">
        <v>2</v>
      </c>
      <c r="V45" s="17" t="s">
        <v>2</v>
      </c>
      <c r="W45" s="17" t="s">
        <v>2</v>
      </c>
    </row>
    <row r="46" spans="1:23" ht="30" x14ac:dyDescent="0.2">
      <c r="A46" s="14" t="s">
        <v>2</v>
      </c>
      <c r="B46" s="14" t="s">
        <v>253</v>
      </c>
      <c r="C46" s="45" t="s">
        <v>254</v>
      </c>
      <c r="D46" s="45" t="s">
        <v>255</v>
      </c>
      <c r="E46" s="45" t="s">
        <v>256</v>
      </c>
      <c r="F46" s="45" t="s">
        <v>257</v>
      </c>
      <c r="G46" s="45" t="s">
        <v>173</v>
      </c>
      <c r="H46" s="45" t="s">
        <v>258</v>
      </c>
      <c r="I46" s="45" t="s">
        <v>259</v>
      </c>
      <c r="J46" s="16" t="s">
        <v>2</v>
      </c>
      <c r="K46" s="17" t="s">
        <v>2</v>
      </c>
      <c r="L46" s="17" t="s">
        <v>2</v>
      </c>
      <c r="M46" s="17" t="s">
        <v>2</v>
      </c>
      <c r="N46" s="17" t="s">
        <v>2</v>
      </c>
      <c r="O46" s="17" t="s">
        <v>2</v>
      </c>
      <c r="P46" s="17" t="s">
        <v>2</v>
      </c>
      <c r="Q46" s="17" t="s">
        <v>2</v>
      </c>
      <c r="R46" s="17" t="s">
        <v>2</v>
      </c>
      <c r="S46" s="17" t="s">
        <v>2</v>
      </c>
      <c r="T46" s="17" t="s">
        <v>2</v>
      </c>
      <c r="U46" s="17" t="s">
        <v>2</v>
      </c>
      <c r="V46" s="17" t="s">
        <v>2</v>
      </c>
      <c r="W46" s="17" t="s">
        <v>2</v>
      </c>
    </row>
    <row r="47" spans="1:23" ht="15" x14ac:dyDescent="0.2">
      <c r="A47" s="123" t="s">
        <v>260</v>
      </c>
      <c r="B47" s="124"/>
      <c r="C47" s="124"/>
      <c r="D47" s="124"/>
      <c r="E47" s="124"/>
      <c r="F47" s="124"/>
      <c r="G47" s="124"/>
      <c r="H47" s="124"/>
      <c r="I47" s="124"/>
      <c r="J47" s="17" t="s">
        <v>2</v>
      </c>
      <c r="K47" s="17" t="s">
        <v>2</v>
      </c>
      <c r="L47" s="17" t="s">
        <v>2</v>
      </c>
      <c r="M47" s="17" t="s">
        <v>2</v>
      </c>
      <c r="N47" s="17" t="s">
        <v>2</v>
      </c>
      <c r="O47" s="17" t="s">
        <v>2</v>
      </c>
      <c r="P47" s="17" t="s">
        <v>2</v>
      </c>
      <c r="Q47" s="17" t="s">
        <v>2</v>
      </c>
      <c r="R47" s="17" t="s">
        <v>2</v>
      </c>
      <c r="S47" s="17" t="s">
        <v>2</v>
      </c>
      <c r="T47" s="17" t="s">
        <v>2</v>
      </c>
      <c r="U47" s="17" t="s">
        <v>2</v>
      </c>
      <c r="V47" s="17" t="s">
        <v>2</v>
      </c>
    </row>
    <row r="48" spans="1:23" ht="28.5" x14ac:dyDescent="0.2">
      <c r="A48" s="43" t="s">
        <v>261</v>
      </c>
      <c r="B48" s="43" t="s">
        <v>262</v>
      </c>
      <c r="C48" s="44" t="s">
        <v>263</v>
      </c>
      <c r="D48" s="44" t="s">
        <v>264</v>
      </c>
      <c r="E48" s="44" t="s">
        <v>265</v>
      </c>
      <c r="F48" s="44" t="s">
        <v>266</v>
      </c>
      <c r="G48" s="44" t="s">
        <v>267</v>
      </c>
      <c r="H48" s="44" t="s">
        <v>268</v>
      </c>
      <c r="I48" s="44" t="s">
        <v>269</v>
      </c>
      <c r="J48" s="16" t="s">
        <v>2</v>
      </c>
      <c r="K48" s="17" t="s">
        <v>2</v>
      </c>
      <c r="L48" s="17" t="s">
        <v>2</v>
      </c>
      <c r="M48" s="17" t="s">
        <v>2</v>
      </c>
      <c r="N48" s="17" t="s">
        <v>2</v>
      </c>
      <c r="O48" s="17" t="s">
        <v>2</v>
      </c>
      <c r="P48" s="17" t="s">
        <v>2</v>
      </c>
      <c r="Q48" s="17" t="s">
        <v>2</v>
      </c>
      <c r="R48" s="17" t="s">
        <v>2</v>
      </c>
      <c r="S48" s="17" t="s">
        <v>2</v>
      </c>
      <c r="T48" s="17" t="s">
        <v>2</v>
      </c>
      <c r="U48" s="17" t="s">
        <v>2</v>
      </c>
      <c r="V48" s="17" t="s">
        <v>2</v>
      </c>
      <c r="W48" s="17" t="s">
        <v>2</v>
      </c>
    </row>
    <row r="49" spans="1:23" ht="28.5" x14ac:dyDescent="0.2">
      <c r="A49" s="43" t="s">
        <v>270</v>
      </c>
      <c r="B49" s="43" t="s">
        <v>271</v>
      </c>
      <c r="C49" s="44" t="s">
        <v>272</v>
      </c>
      <c r="D49" s="44" t="s">
        <v>273</v>
      </c>
      <c r="E49" s="44" t="s">
        <v>274</v>
      </c>
      <c r="F49" s="44" t="s">
        <v>275</v>
      </c>
      <c r="G49" s="44" t="s">
        <v>276</v>
      </c>
      <c r="H49" s="44" t="s">
        <v>277</v>
      </c>
      <c r="I49" s="44" t="s">
        <v>278</v>
      </c>
      <c r="J49" s="16" t="s">
        <v>2</v>
      </c>
      <c r="K49" s="17" t="s">
        <v>2</v>
      </c>
      <c r="L49" s="17" t="s">
        <v>2</v>
      </c>
      <c r="M49" s="17" t="s">
        <v>2</v>
      </c>
      <c r="N49" s="17" t="s">
        <v>2</v>
      </c>
      <c r="O49" s="17" t="s">
        <v>2</v>
      </c>
      <c r="P49" s="17" t="s">
        <v>2</v>
      </c>
      <c r="Q49" s="17" t="s">
        <v>2</v>
      </c>
      <c r="R49" s="17" t="s">
        <v>2</v>
      </c>
      <c r="S49" s="17" t="s">
        <v>2</v>
      </c>
      <c r="T49" s="17" t="s">
        <v>2</v>
      </c>
      <c r="U49" s="17" t="s">
        <v>2</v>
      </c>
      <c r="V49" s="17" t="s">
        <v>2</v>
      </c>
      <c r="W49" s="17" t="s">
        <v>2</v>
      </c>
    </row>
    <row r="50" spans="1:23" ht="28.5" x14ac:dyDescent="0.2">
      <c r="A50" s="43" t="s">
        <v>279</v>
      </c>
      <c r="B50" s="43" t="s">
        <v>280</v>
      </c>
      <c r="C50" s="44" t="s">
        <v>281</v>
      </c>
      <c r="D50" s="44" t="s">
        <v>282</v>
      </c>
      <c r="E50" s="44" t="s">
        <v>283</v>
      </c>
      <c r="F50" s="44" t="s">
        <v>284</v>
      </c>
      <c r="G50" s="44" t="s">
        <v>285</v>
      </c>
      <c r="H50" s="44" t="s">
        <v>286</v>
      </c>
      <c r="I50" s="44" t="s">
        <v>287</v>
      </c>
      <c r="J50" s="16" t="s">
        <v>2</v>
      </c>
      <c r="K50" s="17" t="s">
        <v>2</v>
      </c>
      <c r="L50" s="17" t="s">
        <v>2</v>
      </c>
      <c r="M50" s="17" t="s">
        <v>2</v>
      </c>
      <c r="N50" s="17" t="s">
        <v>2</v>
      </c>
      <c r="O50" s="17" t="s">
        <v>2</v>
      </c>
      <c r="P50" s="17" t="s">
        <v>2</v>
      </c>
      <c r="Q50" s="17" t="s">
        <v>2</v>
      </c>
      <c r="R50" s="17" t="s">
        <v>2</v>
      </c>
      <c r="S50" s="17" t="s">
        <v>2</v>
      </c>
      <c r="T50" s="17" t="s">
        <v>2</v>
      </c>
      <c r="U50" s="17" t="s">
        <v>2</v>
      </c>
      <c r="V50" s="17" t="s">
        <v>2</v>
      </c>
      <c r="W50" s="17" t="s">
        <v>2</v>
      </c>
    </row>
    <row r="51" spans="1:23" ht="28.5" x14ac:dyDescent="0.2">
      <c r="A51" s="43" t="s">
        <v>288</v>
      </c>
      <c r="B51" s="43" t="s">
        <v>289</v>
      </c>
      <c r="C51" s="44" t="s">
        <v>290</v>
      </c>
      <c r="D51" s="44" t="s">
        <v>291</v>
      </c>
      <c r="E51" s="44" t="s">
        <v>292</v>
      </c>
      <c r="F51" s="44" t="s">
        <v>293</v>
      </c>
      <c r="G51" s="44" t="s">
        <v>174</v>
      </c>
      <c r="H51" s="44" t="s">
        <v>294</v>
      </c>
      <c r="I51" s="44" t="s">
        <v>295</v>
      </c>
      <c r="J51" s="16" t="s">
        <v>2</v>
      </c>
      <c r="K51" s="17" t="s">
        <v>2</v>
      </c>
      <c r="L51" s="17" t="s">
        <v>2</v>
      </c>
      <c r="M51" s="17" t="s">
        <v>2</v>
      </c>
      <c r="N51" s="17" t="s">
        <v>2</v>
      </c>
      <c r="O51" s="17" t="s">
        <v>2</v>
      </c>
      <c r="P51" s="17" t="s">
        <v>2</v>
      </c>
      <c r="Q51" s="17" t="s">
        <v>2</v>
      </c>
      <c r="R51" s="17" t="s">
        <v>2</v>
      </c>
      <c r="S51" s="17" t="s">
        <v>2</v>
      </c>
      <c r="T51" s="17" t="s">
        <v>2</v>
      </c>
      <c r="U51" s="17" t="s">
        <v>2</v>
      </c>
      <c r="V51" s="17" t="s">
        <v>2</v>
      </c>
      <c r="W51" s="17" t="s">
        <v>2</v>
      </c>
    </row>
    <row r="52" spans="1:23" ht="28.5" x14ac:dyDescent="0.2">
      <c r="A52" s="43" t="s">
        <v>296</v>
      </c>
      <c r="B52" s="43" t="s">
        <v>297</v>
      </c>
      <c r="C52" s="44" t="s">
        <v>298</v>
      </c>
      <c r="D52" s="44" t="s">
        <v>299</v>
      </c>
      <c r="E52" s="44" t="s">
        <v>300</v>
      </c>
      <c r="F52" s="44" t="s">
        <v>301</v>
      </c>
      <c r="G52" s="44" t="s">
        <v>174</v>
      </c>
      <c r="H52" s="44" t="s">
        <v>172</v>
      </c>
      <c r="I52" s="44" t="s">
        <v>302</v>
      </c>
      <c r="J52" s="16" t="s">
        <v>2</v>
      </c>
      <c r="K52" s="17" t="s">
        <v>2</v>
      </c>
      <c r="L52" s="17" t="s">
        <v>2</v>
      </c>
      <c r="M52" s="17" t="s">
        <v>2</v>
      </c>
      <c r="N52" s="17" t="s">
        <v>2</v>
      </c>
      <c r="O52" s="17" t="s">
        <v>2</v>
      </c>
      <c r="P52" s="17" t="s">
        <v>2</v>
      </c>
      <c r="Q52" s="17" t="s">
        <v>2</v>
      </c>
      <c r="R52" s="17" t="s">
        <v>2</v>
      </c>
      <c r="S52" s="17" t="s">
        <v>2</v>
      </c>
      <c r="T52" s="17" t="s">
        <v>2</v>
      </c>
      <c r="U52" s="17" t="s">
        <v>2</v>
      </c>
      <c r="V52" s="17" t="s">
        <v>2</v>
      </c>
      <c r="W52" s="17" t="s">
        <v>2</v>
      </c>
    </row>
    <row r="53" spans="1:23" ht="28.5" x14ac:dyDescent="0.2">
      <c r="A53" s="43" t="s">
        <v>303</v>
      </c>
      <c r="B53" s="43" t="s">
        <v>304</v>
      </c>
      <c r="C53" s="44" t="s">
        <v>305</v>
      </c>
      <c r="D53" s="44" t="s">
        <v>306</v>
      </c>
      <c r="E53" s="44" t="s">
        <v>307</v>
      </c>
      <c r="F53" s="44" t="s">
        <v>308</v>
      </c>
      <c r="G53" s="44" t="s">
        <v>309</v>
      </c>
      <c r="H53" s="44" t="s">
        <v>310</v>
      </c>
      <c r="I53" s="44" t="s">
        <v>311</v>
      </c>
      <c r="J53" s="16" t="s">
        <v>2</v>
      </c>
      <c r="K53" s="17" t="s">
        <v>2</v>
      </c>
      <c r="L53" s="17" t="s">
        <v>2</v>
      </c>
      <c r="M53" s="17" t="s">
        <v>2</v>
      </c>
      <c r="N53" s="17" t="s">
        <v>2</v>
      </c>
      <c r="O53" s="17" t="s">
        <v>2</v>
      </c>
      <c r="P53" s="17" t="s">
        <v>2</v>
      </c>
      <c r="Q53" s="17" t="s">
        <v>2</v>
      </c>
      <c r="R53" s="17" t="s">
        <v>2</v>
      </c>
      <c r="S53" s="17" t="s">
        <v>2</v>
      </c>
      <c r="T53" s="17" t="s">
        <v>2</v>
      </c>
      <c r="U53" s="17" t="s">
        <v>2</v>
      </c>
      <c r="V53" s="17" t="s">
        <v>2</v>
      </c>
      <c r="W53" s="17" t="s">
        <v>2</v>
      </c>
    </row>
    <row r="54" spans="1:23" ht="28.5" x14ac:dyDescent="0.2">
      <c r="A54" s="43" t="s">
        <v>312</v>
      </c>
      <c r="B54" s="43" t="s">
        <v>313</v>
      </c>
      <c r="C54" s="44" t="s">
        <v>314</v>
      </c>
      <c r="D54" s="44" t="s">
        <v>315</v>
      </c>
      <c r="E54" s="44" t="s">
        <v>316</v>
      </c>
      <c r="F54" s="44" t="s">
        <v>317</v>
      </c>
      <c r="G54" s="44" t="s">
        <v>318</v>
      </c>
      <c r="H54" s="44" t="s">
        <v>319</v>
      </c>
      <c r="I54" s="44" t="s">
        <v>320</v>
      </c>
      <c r="J54" s="16" t="s">
        <v>2</v>
      </c>
      <c r="K54" s="17" t="s">
        <v>2</v>
      </c>
      <c r="L54" s="17" t="s">
        <v>2</v>
      </c>
      <c r="M54" s="17" t="s">
        <v>2</v>
      </c>
      <c r="N54" s="17" t="s">
        <v>2</v>
      </c>
      <c r="O54" s="17" t="s">
        <v>2</v>
      </c>
      <c r="P54" s="17" t="s">
        <v>2</v>
      </c>
      <c r="Q54" s="17" t="s">
        <v>2</v>
      </c>
      <c r="R54" s="17" t="s">
        <v>2</v>
      </c>
      <c r="S54" s="17" t="s">
        <v>2</v>
      </c>
      <c r="T54" s="17" t="s">
        <v>2</v>
      </c>
      <c r="U54" s="17" t="s">
        <v>2</v>
      </c>
      <c r="V54" s="17" t="s">
        <v>2</v>
      </c>
      <c r="W54" s="17" t="s">
        <v>2</v>
      </c>
    </row>
    <row r="55" spans="1:23" ht="30" x14ac:dyDescent="0.2">
      <c r="A55" s="14" t="s">
        <v>2</v>
      </c>
      <c r="B55" s="14" t="s">
        <v>321</v>
      </c>
      <c r="C55" s="45" t="s">
        <v>322</v>
      </c>
      <c r="D55" s="45" t="s">
        <v>323</v>
      </c>
      <c r="E55" s="45" t="s">
        <v>324</v>
      </c>
      <c r="F55" s="45" t="s">
        <v>325</v>
      </c>
      <c r="G55" s="45" t="s">
        <v>326</v>
      </c>
      <c r="H55" s="45" t="s">
        <v>327</v>
      </c>
      <c r="I55" s="45" t="s">
        <v>328</v>
      </c>
      <c r="J55" s="16" t="s">
        <v>2</v>
      </c>
      <c r="K55" s="17" t="s">
        <v>2</v>
      </c>
      <c r="L55" s="17" t="s">
        <v>2</v>
      </c>
      <c r="M55" s="17" t="s">
        <v>2</v>
      </c>
      <c r="N55" s="17" t="s">
        <v>2</v>
      </c>
      <c r="O55" s="17" t="s">
        <v>2</v>
      </c>
      <c r="P55" s="17" t="s">
        <v>2</v>
      </c>
      <c r="Q55" s="17" t="s">
        <v>2</v>
      </c>
      <c r="R55" s="17" t="s">
        <v>2</v>
      </c>
      <c r="S55" s="17" t="s">
        <v>2</v>
      </c>
      <c r="T55" s="17" t="s">
        <v>2</v>
      </c>
      <c r="U55" s="17" t="s">
        <v>2</v>
      </c>
      <c r="V55" s="17" t="s">
        <v>2</v>
      </c>
      <c r="W55" s="17" t="s">
        <v>2</v>
      </c>
    </row>
    <row r="56" spans="1:23" ht="15" x14ac:dyDescent="0.2">
      <c r="A56" s="123" t="s">
        <v>329</v>
      </c>
      <c r="B56" s="124"/>
      <c r="C56" s="124"/>
      <c r="D56" s="124"/>
      <c r="E56" s="124"/>
      <c r="F56" s="124"/>
      <c r="G56" s="124"/>
      <c r="H56" s="124"/>
      <c r="I56" s="124"/>
      <c r="J56" s="17" t="s">
        <v>2</v>
      </c>
      <c r="K56" s="17" t="s">
        <v>2</v>
      </c>
      <c r="L56" s="17" t="s">
        <v>2</v>
      </c>
      <c r="M56" s="17" t="s">
        <v>2</v>
      </c>
      <c r="N56" s="17" t="s">
        <v>2</v>
      </c>
      <c r="O56" s="17" t="s">
        <v>2</v>
      </c>
      <c r="P56" s="17" t="s">
        <v>2</v>
      </c>
      <c r="Q56" s="17" t="s">
        <v>2</v>
      </c>
      <c r="R56" s="17" t="s">
        <v>2</v>
      </c>
      <c r="S56" s="17" t="s">
        <v>2</v>
      </c>
      <c r="T56" s="17" t="s">
        <v>2</v>
      </c>
      <c r="U56" s="17" t="s">
        <v>2</v>
      </c>
      <c r="V56" s="17" t="s">
        <v>2</v>
      </c>
    </row>
    <row r="57" spans="1:23" ht="28.5" x14ac:dyDescent="0.2">
      <c r="A57" s="43" t="s">
        <v>330</v>
      </c>
      <c r="B57" s="43" t="s">
        <v>331</v>
      </c>
      <c r="C57" s="44" t="s">
        <v>332</v>
      </c>
      <c r="D57" s="44" t="s">
        <v>333</v>
      </c>
      <c r="E57" s="44" t="s">
        <v>334</v>
      </c>
      <c r="F57" s="44" t="s">
        <v>335</v>
      </c>
      <c r="G57" s="44" t="s">
        <v>336</v>
      </c>
      <c r="H57" s="44" t="s">
        <v>172</v>
      </c>
      <c r="I57" s="44" t="s">
        <v>337</v>
      </c>
      <c r="J57" s="16" t="s">
        <v>2</v>
      </c>
      <c r="K57" s="17" t="s">
        <v>2</v>
      </c>
      <c r="L57" s="17" t="s">
        <v>2</v>
      </c>
      <c r="M57" s="17" t="s">
        <v>2</v>
      </c>
      <c r="N57" s="17" t="s">
        <v>2</v>
      </c>
      <c r="O57" s="17" t="s">
        <v>2</v>
      </c>
      <c r="P57" s="17" t="s">
        <v>2</v>
      </c>
      <c r="Q57" s="17" t="s">
        <v>2</v>
      </c>
      <c r="R57" s="17" t="s">
        <v>2</v>
      </c>
      <c r="S57" s="17" t="s">
        <v>2</v>
      </c>
      <c r="T57" s="17" t="s">
        <v>2</v>
      </c>
      <c r="U57" s="17" t="s">
        <v>2</v>
      </c>
      <c r="V57" s="17" t="s">
        <v>2</v>
      </c>
      <c r="W57" s="17" t="s">
        <v>2</v>
      </c>
    </row>
    <row r="58" spans="1:23" ht="28.5" x14ac:dyDescent="0.2">
      <c r="A58" s="43" t="s">
        <v>338</v>
      </c>
      <c r="B58" s="43" t="s">
        <v>339</v>
      </c>
      <c r="C58" s="44" t="s">
        <v>340</v>
      </c>
      <c r="D58" s="44" t="s">
        <v>341</v>
      </c>
      <c r="E58" s="44" t="s">
        <v>342</v>
      </c>
      <c r="F58" s="44" t="s">
        <v>343</v>
      </c>
      <c r="G58" s="44" t="s">
        <v>344</v>
      </c>
      <c r="H58" s="44" t="s">
        <v>172</v>
      </c>
      <c r="I58" s="44" t="s">
        <v>345</v>
      </c>
      <c r="J58" s="16" t="s">
        <v>2</v>
      </c>
      <c r="K58" s="17" t="s">
        <v>2</v>
      </c>
      <c r="L58" s="17" t="s">
        <v>2</v>
      </c>
      <c r="M58" s="17" t="s">
        <v>2</v>
      </c>
      <c r="N58" s="17" t="s">
        <v>2</v>
      </c>
      <c r="O58" s="17" t="s">
        <v>2</v>
      </c>
      <c r="P58" s="17" t="s">
        <v>2</v>
      </c>
      <c r="Q58" s="17" t="s">
        <v>2</v>
      </c>
      <c r="R58" s="17" t="s">
        <v>2</v>
      </c>
      <c r="S58" s="17" t="s">
        <v>2</v>
      </c>
      <c r="T58" s="17" t="s">
        <v>2</v>
      </c>
      <c r="U58" s="17" t="s">
        <v>2</v>
      </c>
      <c r="V58" s="17" t="s">
        <v>2</v>
      </c>
      <c r="W58" s="17" t="s">
        <v>2</v>
      </c>
    </row>
    <row r="59" spans="1:23" ht="28.5" x14ac:dyDescent="0.2">
      <c r="A59" s="43" t="s">
        <v>346</v>
      </c>
      <c r="B59" s="43" t="s">
        <v>347</v>
      </c>
      <c r="C59" s="44" t="s">
        <v>348</v>
      </c>
      <c r="D59" s="44" t="s">
        <v>349</v>
      </c>
      <c r="E59" s="44" t="s">
        <v>350</v>
      </c>
      <c r="F59" s="44" t="s">
        <v>351</v>
      </c>
      <c r="G59" s="44" t="s">
        <v>352</v>
      </c>
      <c r="H59" s="44" t="s">
        <v>172</v>
      </c>
      <c r="I59" s="44" t="s">
        <v>353</v>
      </c>
      <c r="J59" s="16" t="s">
        <v>2</v>
      </c>
      <c r="K59" s="17" t="s">
        <v>2</v>
      </c>
      <c r="L59" s="17" t="s">
        <v>2</v>
      </c>
      <c r="M59" s="17" t="s">
        <v>2</v>
      </c>
      <c r="N59" s="17" t="s">
        <v>2</v>
      </c>
      <c r="O59" s="17" t="s">
        <v>2</v>
      </c>
      <c r="P59" s="17" t="s">
        <v>2</v>
      </c>
      <c r="Q59" s="17" t="s">
        <v>2</v>
      </c>
      <c r="R59" s="17" t="s">
        <v>2</v>
      </c>
      <c r="S59" s="17" t="s">
        <v>2</v>
      </c>
      <c r="T59" s="17" t="s">
        <v>2</v>
      </c>
      <c r="U59" s="17" t="s">
        <v>2</v>
      </c>
      <c r="V59" s="17" t="s">
        <v>2</v>
      </c>
      <c r="W59" s="17" t="s">
        <v>2</v>
      </c>
    </row>
    <row r="60" spans="1:23" ht="28.5" x14ac:dyDescent="0.2">
      <c r="A60" s="43" t="s">
        <v>354</v>
      </c>
      <c r="B60" s="43" t="s">
        <v>355</v>
      </c>
      <c r="C60" s="44" t="s">
        <v>356</v>
      </c>
      <c r="D60" s="44" t="s">
        <v>357</v>
      </c>
      <c r="E60" s="44" t="s">
        <v>358</v>
      </c>
      <c r="F60" s="44" t="s">
        <v>359</v>
      </c>
      <c r="G60" s="44" t="s">
        <v>174</v>
      </c>
      <c r="H60" s="44" t="s">
        <v>172</v>
      </c>
      <c r="I60" s="44" t="s">
        <v>360</v>
      </c>
      <c r="J60" s="16" t="s">
        <v>2</v>
      </c>
      <c r="K60" s="17" t="s">
        <v>2</v>
      </c>
      <c r="L60" s="17" t="s">
        <v>2</v>
      </c>
      <c r="M60" s="17" t="s">
        <v>2</v>
      </c>
      <c r="N60" s="17" t="s">
        <v>2</v>
      </c>
      <c r="O60" s="17" t="s">
        <v>2</v>
      </c>
      <c r="P60" s="17" t="s">
        <v>2</v>
      </c>
      <c r="Q60" s="17" t="s">
        <v>2</v>
      </c>
      <c r="R60" s="17" t="s">
        <v>2</v>
      </c>
      <c r="S60" s="17" t="s">
        <v>2</v>
      </c>
      <c r="T60" s="17" t="s">
        <v>2</v>
      </c>
      <c r="U60" s="17" t="s">
        <v>2</v>
      </c>
      <c r="V60" s="17" t="s">
        <v>2</v>
      </c>
      <c r="W60" s="17" t="s">
        <v>2</v>
      </c>
    </row>
    <row r="61" spans="1:23" ht="30" x14ac:dyDescent="0.2">
      <c r="A61" s="14" t="s">
        <v>2</v>
      </c>
      <c r="B61" s="14" t="s">
        <v>361</v>
      </c>
      <c r="C61" s="45" t="s">
        <v>362</v>
      </c>
      <c r="D61" s="45" t="s">
        <v>363</v>
      </c>
      <c r="E61" s="45" t="s">
        <v>364</v>
      </c>
      <c r="F61" s="45" t="s">
        <v>365</v>
      </c>
      <c r="G61" s="45" t="s">
        <v>366</v>
      </c>
      <c r="H61" s="45" t="s">
        <v>172</v>
      </c>
      <c r="I61" s="45" t="s">
        <v>367</v>
      </c>
      <c r="J61" s="16" t="s">
        <v>2</v>
      </c>
      <c r="K61" s="17" t="s">
        <v>2</v>
      </c>
      <c r="L61" s="17" t="s">
        <v>2</v>
      </c>
      <c r="M61" s="17" t="s">
        <v>2</v>
      </c>
      <c r="N61" s="17" t="s">
        <v>2</v>
      </c>
      <c r="O61" s="17" t="s">
        <v>2</v>
      </c>
      <c r="P61" s="17" t="s">
        <v>2</v>
      </c>
      <c r="Q61" s="17" t="s">
        <v>2</v>
      </c>
      <c r="R61" s="17" t="s">
        <v>2</v>
      </c>
      <c r="S61" s="17" t="s">
        <v>2</v>
      </c>
      <c r="T61" s="17" t="s">
        <v>2</v>
      </c>
      <c r="U61" s="17" t="s">
        <v>2</v>
      </c>
      <c r="V61" s="17" t="s">
        <v>2</v>
      </c>
      <c r="W61" s="17" t="s">
        <v>2</v>
      </c>
    </row>
    <row r="62" spans="1:23" ht="15" x14ac:dyDescent="0.2">
      <c r="A62" s="123" t="s">
        <v>368</v>
      </c>
      <c r="B62" s="124"/>
      <c r="C62" s="124"/>
      <c r="D62" s="124"/>
      <c r="E62" s="124"/>
      <c r="F62" s="124"/>
      <c r="G62" s="124"/>
      <c r="H62" s="124"/>
      <c r="I62" s="124"/>
      <c r="J62" s="17" t="s">
        <v>2</v>
      </c>
      <c r="K62" s="17" t="s">
        <v>2</v>
      </c>
      <c r="L62" s="17" t="s">
        <v>2</v>
      </c>
      <c r="M62" s="17" t="s">
        <v>2</v>
      </c>
      <c r="N62" s="17" t="s">
        <v>2</v>
      </c>
      <c r="O62" s="17" t="s">
        <v>2</v>
      </c>
      <c r="P62" s="17" t="s">
        <v>2</v>
      </c>
      <c r="Q62" s="17" t="s">
        <v>2</v>
      </c>
      <c r="R62" s="17" t="s">
        <v>2</v>
      </c>
      <c r="S62" s="17" t="s">
        <v>2</v>
      </c>
      <c r="T62" s="17" t="s">
        <v>2</v>
      </c>
      <c r="U62" s="17" t="s">
        <v>2</v>
      </c>
      <c r="V62" s="17" t="s">
        <v>2</v>
      </c>
    </row>
    <row r="63" spans="1:23" ht="28.5" x14ac:dyDescent="0.2">
      <c r="A63" s="43" t="s">
        <v>369</v>
      </c>
      <c r="B63" s="43" t="s">
        <v>370</v>
      </c>
      <c r="C63" s="44" t="s">
        <v>371</v>
      </c>
      <c r="D63" s="44" t="s">
        <v>372</v>
      </c>
      <c r="E63" s="44" t="s">
        <v>373</v>
      </c>
      <c r="F63" s="44" t="s">
        <v>374</v>
      </c>
      <c r="G63" s="44" t="s">
        <v>375</v>
      </c>
      <c r="H63" s="44" t="s">
        <v>172</v>
      </c>
      <c r="I63" s="44" t="s">
        <v>376</v>
      </c>
      <c r="J63" s="16" t="s">
        <v>2</v>
      </c>
      <c r="K63" s="17" t="s">
        <v>2</v>
      </c>
      <c r="L63" s="17" t="s">
        <v>2</v>
      </c>
      <c r="M63" s="17" t="s">
        <v>2</v>
      </c>
      <c r="N63" s="17" t="s">
        <v>2</v>
      </c>
      <c r="O63" s="17" t="s">
        <v>2</v>
      </c>
      <c r="P63" s="17" t="s">
        <v>2</v>
      </c>
      <c r="Q63" s="17" t="s">
        <v>2</v>
      </c>
      <c r="R63" s="17" t="s">
        <v>2</v>
      </c>
      <c r="S63" s="17" t="s">
        <v>2</v>
      </c>
      <c r="T63" s="17" t="s">
        <v>2</v>
      </c>
      <c r="U63" s="17" t="s">
        <v>2</v>
      </c>
      <c r="V63" s="17" t="s">
        <v>2</v>
      </c>
      <c r="W63" s="17" t="s">
        <v>2</v>
      </c>
    </row>
    <row r="64" spans="1:23" ht="28.5" x14ac:dyDescent="0.2">
      <c r="A64" s="43" t="s">
        <v>377</v>
      </c>
      <c r="B64" s="43" t="s">
        <v>378</v>
      </c>
      <c r="C64" s="44" t="s">
        <v>379</v>
      </c>
      <c r="D64" s="44" t="s">
        <v>380</v>
      </c>
      <c r="E64" s="44" t="s">
        <v>381</v>
      </c>
      <c r="F64" s="44" t="s">
        <v>382</v>
      </c>
      <c r="G64" s="44" t="s">
        <v>383</v>
      </c>
      <c r="H64" s="44" t="s">
        <v>172</v>
      </c>
      <c r="I64" s="44" t="s">
        <v>384</v>
      </c>
      <c r="J64" s="16" t="s">
        <v>2</v>
      </c>
      <c r="K64" s="17" t="s">
        <v>2</v>
      </c>
      <c r="L64" s="17" t="s">
        <v>2</v>
      </c>
      <c r="M64" s="17" t="s">
        <v>2</v>
      </c>
      <c r="N64" s="17" t="s">
        <v>2</v>
      </c>
      <c r="O64" s="17" t="s">
        <v>2</v>
      </c>
      <c r="P64" s="17" t="s">
        <v>2</v>
      </c>
      <c r="Q64" s="17" t="s">
        <v>2</v>
      </c>
      <c r="R64" s="17" t="s">
        <v>2</v>
      </c>
      <c r="S64" s="17" t="s">
        <v>2</v>
      </c>
      <c r="T64" s="17" t="s">
        <v>2</v>
      </c>
      <c r="U64" s="17" t="s">
        <v>2</v>
      </c>
      <c r="V64" s="17" t="s">
        <v>2</v>
      </c>
      <c r="W64" s="17" t="s">
        <v>2</v>
      </c>
    </row>
    <row r="65" spans="1:23" ht="28.5" x14ac:dyDescent="0.2">
      <c r="A65" s="43" t="s">
        <v>385</v>
      </c>
      <c r="B65" s="43" t="s">
        <v>386</v>
      </c>
      <c r="C65" s="44" t="s">
        <v>172</v>
      </c>
      <c r="D65" s="44" t="s">
        <v>173</v>
      </c>
      <c r="E65" s="44" t="s">
        <v>173</v>
      </c>
      <c r="F65" s="44" t="s">
        <v>174</v>
      </c>
      <c r="G65" s="44" t="s">
        <v>174</v>
      </c>
      <c r="H65" s="44" t="s">
        <v>172</v>
      </c>
      <c r="I65" s="44" t="s">
        <v>174</v>
      </c>
      <c r="J65" s="16" t="s">
        <v>2</v>
      </c>
      <c r="K65" s="17" t="s">
        <v>2</v>
      </c>
      <c r="L65" s="17" t="s">
        <v>2</v>
      </c>
      <c r="M65" s="17" t="s">
        <v>2</v>
      </c>
      <c r="N65" s="17" t="s">
        <v>2</v>
      </c>
      <c r="O65" s="17" t="s">
        <v>2</v>
      </c>
      <c r="P65" s="17" t="s">
        <v>2</v>
      </c>
      <c r="Q65" s="17" t="s">
        <v>2</v>
      </c>
      <c r="R65" s="17" t="s">
        <v>2</v>
      </c>
      <c r="S65" s="17" t="s">
        <v>2</v>
      </c>
      <c r="T65" s="17" t="s">
        <v>2</v>
      </c>
      <c r="U65" s="17" t="s">
        <v>2</v>
      </c>
      <c r="V65" s="17" t="s">
        <v>2</v>
      </c>
      <c r="W65" s="17" t="s">
        <v>2</v>
      </c>
    </row>
    <row r="66" spans="1:23" ht="30" x14ac:dyDescent="0.2">
      <c r="A66" s="14" t="s">
        <v>2</v>
      </c>
      <c r="B66" s="14" t="s">
        <v>387</v>
      </c>
      <c r="C66" s="45" t="s">
        <v>388</v>
      </c>
      <c r="D66" s="45" t="s">
        <v>389</v>
      </c>
      <c r="E66" s="45" t="s">
        <v>390</v>
      </c>
      <c r="F66" s="45" t="s">
        <v>391</v>
      </c>
      <c r="G66" s="45" t="s">
        <v>392</v>
      </c>
      <c r="H66" s="45" t="s">
        <v>172</v>
      </c>
      <c r="I66" s="45" t="s">
        <v>393</v>
      </c>
      <c r="J66" s="16" t="s">
        <v>2</v>
      </c>
      <c r="K66" s="17" t="s">
        <v>2</v>
      </c>
      <c r="L66" s="17" t="s">
        <v>2</v>
      </c>
      <c r="M66" s="17" t="s">
        <v>2</v>
      </c>
      <c r="N66" s="17" t="s">
        <v>2</v>
      </c>
      <c r="O66" s="17" t="s">
        <v>2</v>
      </c>
      <c r="P66" s="17" t="s">
        <v>2</v>
      </c>
      <c r="Q66" s="17" t="s">
        <v>2</v>
      </c>
      <c r="R66" s="17" t="s">
        <v>2</v>
      </c>
      <c r="S66" s="17" t="s">
        <v>2</v>
      </c>
      <c r="T66" s="17" t="s">
        <v>2</v>
      </c>
      <c r="U66" s="17" t="s">
        <v>2</v>
      </c>
      <c r="V66" s="17" t="s">
        <v>2</v>
      </c>
      <c r="W66" s="17" t="s">
        <v>2</v>
      </c>
    </row>
    <row r="67" spans="1:23" ht="15" x14ac:dyDescent="0.2">
      <c r="A67" s="123" t="s">
        <v>394</v>
      </c>
      <c r="B67" s="124"/>
      <c r="C67" s="124"/>
      <c r="D67" s="124"/>
      <c r="E67" s="124"/>
      <c r="F67" s="124"/>
      <c r="G67" s="124"/>
      <c r="H67" s="124"/>
      <c r="I67" s="124"/>
      <c r="J67" s="17" t="s">
        <v>2</v>
      </c>
      <c r="K67" s="17" t="s">
        <v>2</v>
      </c>
      <c r="L67" s="17" t="s">
        <v>2</v>
      </c>
      <c r="M67" s="17" t="s">
        <v>2</v>
      </c>
      <c r="N67" s="17" t="s">
        <v>2</v>
      </c>
      <c r="O67" s="17" t="s">
        <v>2</v>
      </c>
      <c r="P67" s="17" t="s">
        <v>2</v>
      </c>
      <c r="Q67" s="17" t="s">
        <v>2</v>
      </c>
      <c r="R67" s="17" t="s">
        <v>2</v>
      </c>
      <c r="S67" s="17" t="s">
        <v>2</v>
      </c>
      <c r="T67" s="17" t="s">
        <v>2</v>
      </c>
      <c r="U67" s="17" t="s">
        <v>2</v>
      </c>
      <c r="V67" s="17" t="s">
        <v>2</v>
      </c>
    </row>
    <row r="68" spans="1:23" ht="28.5" x14ac:dyDescent="0.2">
      <c r="A68" s="43" t="s">
        <v>395</v>
      </c>
      <c r="B68" s="43" t="s">
        <v>396</v>
      </c>
      <c r="C68" s="44" t="s">
        <v>397</v>
      </c>
      <c r="D68" s="44" t="s">
        <v>398</v>
      </c>
      <c r="E68" s="44" t="s">
        <v>399</v>
      </c>
      <c r="F68" s="44" t="s">
        <v>400</v>
      </c>
      <c r="G68" s="44" t="s">
        <v>401</v>
      </c>
      <c r="H68" s="44" t="s">
        <v>172</v>
      </c>
      <c r="I68" s="44" t="s">
        <v>402</v>
      </c>
      <c r="J68" s="16" t="s">
        <v>2</v>
      </c>
      <c r="K68" s="17" t="s">
        <v>2</v>
      </c>
      <c r="L68" s="17" t="s">
        <v>2</v>
      </c>
      <c r="M68" s="17" t="s">
        <v>2</v>
      </c>
      <c r="N68" s="17" t="s">
        <v>2</v>
      </c>
      <c r="O68" s="17" t="s">
        <v>2</v>
      </c>
      <c r="P68" s="17" t="s">
        <v>2</v>
      </c>
      <c r="Q68" s="17" t="s">
        <v>2</v>
      </c>
      <c r="R68" s="17" t="s">
        <v>2</v>
      </c>
      <c r="S68" s="17" t="s">
        <v>2</v>
      </c>
      <c r="T68" s="17" t="s">
        <v>2</v>
      </c>
      <c r="U68" s="17" t="s">
        <v>2</v>
      </c>
      <c r="V68" s="17" t="s">
        <v>2</v>
      </c>
      <c r="W68" s="17" t="s">
        <v>2</v>
      </c>
    </row>
    <row r="69" spans="1:23" ht="28.5" x14ac:dyDescent="0.2">
      <c r="A69" s="43" t="s">
        <v>403</v>
      </c>
      <c r="B69" s="43" t="s">
        <v>404</v>
      </c>
      <c r="C69" s="44" t="s">
        <v>405</v>
      </c>
      <c r="D69" s="44" t="s">
        <v>406</v>
      </c>
      <c r="E69" s="44" t="s">
        <v>407</v>
      </c>
      <c r="F69" s="44" t="s">
        <v>408</v>
      </c>
      <c r="G69" s="44" t="s">
        <v>174</v>
      </c>
      <c r="H69" s="44" t="s">
        <v>172</v>
      </c>
      <c r="I69" s="44" t="s">
        <v>409</v>
      </c>
      <c r="J69" s="16" t="s">
        <v>2</v>
      </c>
      <c r="K69" s="17" t="s">
        <v>2</v>
      </c>
      <c r="L69" s="17" t="s">
        <v>2</v>
      </c>
      <c r="M69" s="17" t="s">
        <v>2</v>
      </c>
      <c r="N69" s="17" t="s">
        <v>2</v>
      </c>
      <c r="O69" s="17" t="s">
        <v>2</v>
      </c>
      <c r="P69" s="17" t="s">
        <v>2</v>
      </c>
      <c r="Q69" s="17" t="s">
        <v>2</v>
      </c>
      <c r="R69" s="17" t="s">
        <v>2</v>
      </c>
      <c r="S69" s="17" t="s">
        <v>2</v>
      </c>
      <c r="T69" s="17" t="s">
        <v>2</v>
      </c>
      <c r="U69" s="17" t="s">
        <v>2</v>
      </c>
      <c r="V69" s="17" t="s">
        <v>2</v>
      </c>
      <c r="W69" s="17" t="s">
        <v>2</v>
      </c>
    </row>
    <row r="70" spans="1:23" ht="28.5" x14ac:dyDescent="0.2">
      <c r="A70" s="43" t="s">
        <v>410</v>
      </c>
      <c r="B70" s="43" t="s">
        <v>411</v>
      </c>
      <c r="C70" s="44" t="s">
        <v>412</v>
      </c>
      <c r="D70" s="44" t="s">
        <v>413</v>
      </c>
      <c r="E70" s="44" t="s">
        <v>414</v>
      </c>
      <c r="F70" s="44" t="s">
        <v>415</v>
      </c>
      <c r="G70" s="44" t="s">
        <v>174</v>
      </c>
      <c r="H70" s="44" t="s">
        <v>172</v>
      </c>
      <c r="I70" s="44" t="s">
        <v>416</v>
      </c>
      <c r="J70" s="16" t="s">
        <v>2</v>
      </c>
      <c r="K70" s="17" t="s">
        <v>2</v>
      </c>
      <c r="L70" s="17" t="s">
        <v>2</v>
      </c>
      <c r="M70" s="17" t="s">
        <v>2</v>
      </c>
      <c r="N70" s="17" t="s">
        <v>2</v>
      </c>
      <c r="O70" s="17" t="s">
        <v>2</v>
      </c>
      <c r="P70" s="17" t="s">
        <v>2</v>
      </c>
      <c r="Q70" s="17" t="s">
        <v>2</v>
      </c>
      <c r="R70" s="17" t="s">
        <v>2</v>
      </c>
      <c r="S70" s="17" t="s">
        <v>2</v>
      </c>
      <c r="T70" s="17" t="s">
        <v>2</v>
      </c>
      <c r="U70" s="17" t="s">
        <v>2</v>
      </c>
      <c r="V70" s="17" t="s">
        <v>2</v>
      </c>
      <c r="W70" s="17" t="s">
        <v>2</v>
      </c>
    </row>
    <row r="71" spans="1:23" ht="28.5" x14ac:dyDescent="0.2">
      <c r="A71" s="43" t="s">
        <v>417</v>
      </c>
      <c r="B71" s="43" t="s">
        <v>418</v>
      </c>
      <c r="C71" s="44" t="s">
        <v>419</v>
      </c>
      <c r="D71" s="44" t="s">
        <v>420</v>
      </c>
      <c r="E71" s="44" t="s">
        <v>421</v>
      </c>
      <c r="F71" s="44" t="s">
        <v>422</v>
      </c>
      <c r="G71" s="44" t="s">
        <v>174</v>
      </c>
      <c r="H71" s="44" t="s">
        <v>172</v>
      </c>
      <c r="I71" s="44" t="s">
        <v>423</v>
      </c>
      <c r="J71" s="16" t="s">
        <v>2</v>
      </c>
      <c r="K71" s="17" t="s">
        <v>2</v>
      </c>
      <c r="L71" s="17" t="s">
        <v>2</v>
      </c>
      <c r="M71" s="17" t="s">
        <v>2</v>
      </c>
      <c r="N71" s="17" t="s">
        <v>2</v>
      </c>
      <c r="O71" s="17" t="s">
        <v>2</v>
      </c>
      <c r="P71" s="17" t="s">
        <v>2</v>
      </c>
      <c r="Q71" s="17" t="s">
        <v>2</v>
      </c>
      <c r="R71" s="17" t="s">
        <v>2</v>
      </c>
      <c r="S71" s="17" t="s">
        <v>2</v>
      </c>
      <c r="T71" s="17" t="s">
        <v>2</v>
      </c>
      <c r="U71" s="17" t="s">
        <v>2</v>
      </c>
      <c r="V71" s="17" t="s">
        <v>2</v>
      </c>
      <c r="W71" s="17" t="s">
        <v>2</v>
      </c>
    </row>
    <row r="72" spans="1:23" ht="30" x14ac:dyDescent="0.2">
      <c r="A72" s="14" t="s">
        <v>2</v>
      </c>
      <c r="B72" s="14" t="s">
        <v>424</v>
      </c>
      <c r="C72" s="45" t="s">
        <v>425</v>
      </c>
      <c r="D72" s="45" t="s">
        <v>426</v>
      </c>
      <c r="E72" s="45" t="s">
        <v>427</v>
      </c>
      <c r="F72" s="45" t="s">
        <v>428</v>
      </c>
      <c r="G72" s="45" t="s">
        <v>429</v>
      </c>
      <c r="H72" s="45" t="s">
        <v>172</v>
      </c>
      <c r="I72" s="45" t="s">
        <v>430</v>
      </c>
      <c r="J72" s="16" t="s">
        <v>2</v>
      </c>
      <c r="K72" s="17" t="s">
        <v>2</v>
      </c>
      <c r="L72" s="17" t="s">
        <v>2</v>
      </c>
      <c r="M72" s="17" t="s">
        <v>2</v>
      </c>
      <c r="N72" s="17" t="s">
        <v>2</v>
      </c>
      <c r="O72" s="17" t="s">
        <v>2</v>
      </c>
      <c r="P72" s="17" t="s">
        <v>2</v>
      </c>
      <c r="Q72" s="17" t="s">
        <v>2</v>
      </c>
      <c r="R72" s="17" t="s">
        <v>2</v>
      </c>
      <c r="S72" s="17" t="s">
        <v>2</v>
      </c>
      <c r="T72" s="17" t="s">
        <v>2</v>
      </c>
      <c r="U72" s="17" t="s">
        <v>2</v>
      </c>
      <c r="V72" s="17" t="s">
        <v>2</v>
      </c>
      <c r="W72" s="17" t="s">
        <v>2</v>
      </c>
    </row>
    <row r="73" spans="1:23" ht="15" x14ac:dyDescent="0.2">
      <c r="A73" s="123" t="s">
        <v>431</v>
      </c>
      <c r="B73" s="124"/>
      <c r="C73" s="124"/>
      <c r="D73" s="124"/>
      <c r="E73" s="124"/>
      <c r="F73" s="124"/>
      <c r="G73" s="124"/>
      <c r="H73" s="124"/>
      <c r="I73" s="124"/>
      <c r="J73" s="17" t="s">
        <v>2</v>
      </c>
      <c r="K73" s="17" t="s">
        <v>2</v>
      </c>
      <c r="L73" s="17" t="s">
        <v>2</v>
      </c>
      <c r="M73" s="17" t="s">
        <v>2</v>
      </c>
      <c r="N73" s="17" t="s">
        <v>2</v>
      </c>
      <c r="O73" s="17" t="s">
        <v>2</v>
      </c>
      <c r="P73" s="17" t="s">
        <v>2</v>
      </c>
      <c r="Q73" s="17" t="s">
        <v>2</v>
      </c>
      <c r="R73" s="17" t="s">
        <v>2</v>
      </c>
      <c r="S73" s="17" t="s">
        <v>2</v>
      </c>
      <c r="T73" s="17" t="s">
        <v>2</v>
      </c>
      <c r="U73" s="17" t="s">
        <v>2</v>
      </c>
      <c r="V73" s="17" t="s">
        <v>2</v>
      </c>
    </row>
    <row r="74" spans="1:23" ht="28.5" x14ac:dyDescent="0.2">
      <c r="A74" s="43" t="s">
        <v>432</v>
      </c>
      <c r="B74" s="43" t="s">
        <v>433</v>
      </c>
      <c r="C74" s="44" t="s">
        <v>434</v>
      </c>
      <c r="D74" s="44" t="s">
        <v>435</v>
      </c>
      <c r="E74" s="44" t="s">
        <v>436</v>
      </c>
      <c r="F74" s="44" t="s">
        <v>437</v>
      </c>
      <c r="G74" s="44" t="s">
        <v>174</v>
      </c>
      <c r="H74" s="44" t="s">
        <v>172</v>
      </c>
      <c r="I74" s="44" t="s">
        <v>438</v>
      </c>
      <c r="J74" s="16" t="s">
        <v>2</v>
      </c>
      <c r="K74" s="17" t="s">
        <v>2</v>
      </c>
      <c r="L74" s="17" t="s">
        <v>2</v>
      </c>
      <c r="M74" s="17" t="s">
        <v>2</v>
      </c>
      <c r="N74" s="17" t="s">
        <v>2</v>
      </c>
      <c r="O74" s="17" t="s">
        <v>2</v>
      </c>
      <c r="P74" s="17" t="s">
        <v>2</v>
      </c>
      <c r="Q74" s="17" t="s">
        <v>2</v>
      </c>
      <c r="R74" s="17" t="s">
        <v>2</v>
      </c>
      <c r="S74" s="17" t="s">
        <v>2</v>
      </c>
      <c r="T74" s="17" t="s">
        <v>2</v>
      </c>
      <c r="U74" s="17" t="s">
        <v>2</v>
      </c>
      <c r="V74" s="17" t="s">
        <v>2</v>
      </c>
      <c r="W74" s="17" t="s">
        <v>2</v>
      </c>
    </row>
    <row r="75" spans="1:23" ht="42.75" x14ac:dyDescent="0.2">
      <c r="A75" s="43" t="s">
        <v>439</v>
      </c>
      <c r="B75" s="43" t="s">
        <v>440</v>
      </c>
      <c r="C75" s="44" t="s">
        <v>441</v>
      </c>
      <c r="D75" s="44" t="s">
        <v>442</v>
      </c>
      <c r="E75" s="44" t="s">
        <v>443</v>
      </c>
      <c r="F75" s="44" t="s">
        <v>444</v>
      </c>
      <c r="G75" s="44" t="s">
        <v>174</v>
      </c>
      <c r="H75" s="44" t="s">
        <v>172</v>
      </c>
      <c r="I75" s="44" t="s">
        <v>445</v>
      </c>
      <c r="J75" s="16" t="s">
        <v>2</v>
      </c>
      <c r="K75" s="17" t="s">
        <v>2</v>
      </c>
      <c r="L75" s="17" t="s">
        <v>2</v>
      </c>
      <c r="M75" s="17" t="s">
        <v>2</v>
      </c>
      <c r="N75" s="17" t="s">
        <v>2</v>
      </c>
      <c r="O75" s="17" t="s">
        <v>2</v>
      </c>
      <c r="P75" s="17" t="s">
        <v>2</v>
      </c>
      <c r="Q75" s="17" t="s">
        <v>2</v>
      </c>
      <c r="R75" s="17" t="s">
        <v>2</v>
      </c>
      <c r="S75" s="17" t="s">
        <v>2</v>
      </c>
      <c r="T75" s="17" t="s">
        <v>2</v>
      </c>
      <c r="U75" s="17" t="s">
        <v>2</v>
      </c>
      <c r="V75" s="17" t="s">
        <v>2</v>
      </c>
      <c r="W75" s="17" t="s">
        <v>2</v>
      </c>
    </row>
    <row r="76" spans="1:23" ht="28.5" x14ac:dyDescent="0.2">
      <c r="A76" s="43" t="s">
        <v>446</v>
      </c>
      <c r="B76" s="43" t="s">
        <v>447</v>
      </c>
      <c r="C76" s="44" t="s">
        <v>448</v>
      </c>
      <c r="D76" s="44" t="s">
        <v>449</v>
      </c>
      <c r="E76" s="44" t="s">
        <v>450</v>
      </c>
      <c r="F76" s="44" t="s">
        <v>451</v>
      </c>
      <c r="G76" s="44" t="s">
        <v>174</v>
      </c>
      <c r="H76" s="44" t="s">
        <v>172</v>
      </c>
      <c r="I76" s="44" t="s">
        <v>452</v>
      </c>
      <c r="J76" s="16" t="s">
        <v>2</v>
      </c>
      <c r="K76" s="17" t="s">
        <v>2</v>
      </c>
      <c r="L76" s="17" t="s">
        <v>2</v>
      </c>
      <c r="M76" s="17" t="s">
        <v>2</v>
      </c>
      <c r="N76" s="17" t="s">
        <v>2</v>
      </c>
      <c r="O76" s="17" t="s">
        <v>2</v>
      </c>
      <c r="P76" s="17" t="s">
        <v>2</v>
      </c>
      <c r="Q76" s="17" t="s">
        <v>2</v>
      </c>
      <c r="R76" s="17" t="s">
        <v>2</v>
      </c>
      <c r="S76" s="17" t="s">
        <v>2</v>
      </c>
      <c r="T76" s="17" t="s">
        <v>2</v>
      </c>
      <c r="U76" s="17" t="s">
        <v>2</v>
      </c>
      <c r="V76" s="17" t="s">
        <v>2</v>
      </c>
      <c r="W76" s="17" t="s">
        <v>2</v>
      </c>
    </row>
    <row r="77" spans="1:23" ht="42.75" x14ac:dyDescent="0.2">
      <c r="A77" s="43" t="s">
        <v>453</v>
      </c>
      <c r="B77" s="43" t="s">
        <v>454</v>
      </c>
      <c r="C77" s="44" t="s">
        <v>455</v>
      </c>
      <c r="D77" s="44" t="s">
        <v>456</v>
      </c>
      <c r="E77" s="44" t="s">
        <v>457</v>
      </c>
      <c r="F77" s="44" t="s">
        <v>458</v>
      </c>
      <c r="G77" s="44" t="s">
        <v>174</v>
      </c>
      <c r="H77" s="44" t="s">
        <v>459</v>
      </c>
      <c r="I77" s="44" t="s">
        <v>460</v>
      </c>
      <c r="J77" s="16" t="s">
        <v>2</v>
      </c>
      <c r="K77" s="17" t="s">
        <v>2</v>
      </c>
      <c r="L77" s="17" t="s">
        <v>2</v>
      </c>
      <c r="M77" s="17" t="s">
        <v>2</v>
      </c>
      <c r="N77" s="17" t="s">
        <v>2</v>
      </c>
      <c r="O77" s="17" t="s">
        <v>2</v>
      </c>
      <c r="P77" s="17" t="s">
        <v>2</v>
      </c>
      <c r="Q77" s="17" t="s">
        <v>2</v>
      </c>
      <c r="R77" s="17" t="s">
        <v>2</v>
      </c>
      <c r="S77" s="17" t="s">
        <v>2</v>
      </c>
      <c r="T77" s="17" t="s">
        <v>2</v>
      </c>
      <c r="U77" s="17" t="s">
        <v>2</v>
      </c>
      <c r="V77" s="17" t="s">
        <v>2</v>
      </c>
      <c r="W77" s="17" t="s">
        <v>2</v>
      </c>
    </row>
    <row r="78" spans="1:23" ht="28.5" x14ac:dyDescent="0.2">
      <c r="A78" s="43" t="s">
        <v>461</v>
      </c>
      <c r="B78" s="43" t="s">
        <v>462</v>
      </c>
      <c r="C78" s="44" t="s">
        <v>463</v>
      </c>
      <c r="D78" s="44" t="s">
        <v>464</v>
      </c>
      <c r="E78" s="44" t="s">
        <v>173</v>
      </c>
      <c r="F78" s="44" t="s">
        <v>465</v>
      </c>
      <c r="G78" s="44" t="s">
        <v>466</v>
      </c>
      <c r="H78" s="44" t="s">
        <v>172</v>
      </c>
      <c r="I78" s="44" t="s">
        <v>467</v>
      </c>
      <c r="J78" s="16" t="s">
        <v>2</v>
      </c>
      <c r="K78" s="17" t="s">
        <v>2</v>
      </c>
      <c r="L78" s="17" t="s">
        <v>2</v>
      </c>
      <c r="M78" s="17" t="s">
        <v>2</v>
      </c>
      <c r="N78" s="17" t="s">
        <v>2</v>
      </c>
      <c r="O78" s="17" t="s">
        <v>2</v>
      </c>
      <c r="P78" s="17" t="s">
        <v>2</v>
      </c>
      <c r="Q78" s="17" t="s">
        <v>2</v>
      </c>
      <c r="R78" s="17" t="s">
        <v>2</v>
      </c>
      <c r="S78" s="17" t="s">
        <v>2</v>
      </c>
      <c r="T78" s="17" t="s">
        <v>2</v>
      </c>
      <c r="U78" s="17" t="s">
        <v>2</v>
      </c>
      <c r="V78" s="17" t="s">
        <v>2</v>
      </c>
      <c r="W78" s="17" t="s">
        <v>2</v>
      </c>
    </row>
    <row r="79" spans="1:23" ht="28.5" x14ac:dyDescent="0.2">
      <c r="A79" s="43" t="s">
        <v>468</v>
      </c>
      <c r="B79" s="43" t="s">
        <v>469</v>
      </c>
      <c r="C79" s="44" t="s">
        <v>470</v>
      </c>
      <c r="D79" s="44" t="s">
        <v>471</v>
      </c>
      <c r="E79" s="44" t="s">
        <v>472</v>
      </c>
      <c r="F79" s="44" t="s">
        <v>473</v>
      </c>
      <c r="G79" s="44" t="s">
        <v>474</v>
      </c>
      <c r="H79" s="44" t="s">
        <v>172</v>
      </c>
      <c r="I79" s="44" t="s">
        <v>475</v>
      </c>
      <c r="J79" s="16" t="s">
        <v>2</v>
      </c>
      <c r="K79" s="17" t="s">
        <v>2</v>
      </c>
      <c r="L79" s="17" t="s">
        <v>2</v>
      </c>
      <c r="M79" s="17" t="s">
        <v>2</v>
      </c>
      <c r="N79" s="17" t="s">
        <v>2</v>
      </c>
      <c r="O79" s="17" t="s">
        <v>2</v>
      </c>
      <c r="P79" s="17" t="s">
        <v>2</v>
      </c>
      <c r="Q79" s="17" t="s">
        <v>2</v>
      </c>
      <c r="R79" s="17" t="s">
        <v>2</v>
      </c>
      <c r="S79" s="17" t="s">
        <v>2</v>
      </c>
      <c r="T79" s="17" t="s">
        <v>2</v>
      </c>
      <c r="U79" s="17" t="s">
        <v>2</v>
      </c>
      <c r="V79" s="17" t="s">
        <v>2</v>
      </c>
      <c r="W79" s="17" t="s">
        <v>2</v>
      </c>
    </row>
    <row r="80" spans="1:23" ht="28.5" x14ac:dyDescent="0.2">
      <c r="A80" s="43" t="s">
        <v>476</v>
      </c>
      <c r="B80" s="43" t="s">
        <v>477</v>
      </c>
      <c r="C80" s="44" t="s">
        <v>478</v>
      </c>
      <c r="D80" s="44" t="s">
        <v>479</v>
      </c>
      <c r="E80" s="44" t="s">
        <v>480</v>
      </c>
      <c r="F80" s="44" t="s">
        <v>481</v>
      </c>
      <c r="G80" s="44" t="s">
        <v>174</v>
      </c>
      <c r="H80" s="44" t="s">
        <v>172</v>
      </c>
      <c r="I80" s="44" t="s">
        <v>482</v>
      </c>
      <c r="J80" s="16" t="s">
        <v>2</v>
      </c>
      <c r="K80" s="17" t="s">
        <v>2</v>
      </c>
      <c r="L80" s="17" t="s">
        <v>2</v>
      </c>
      <c r="M80" s="17" t="s">
        <v>2</v>
      </c>
      <c r="N80" s="17" t="s">
        <v>2</v>
      </c>
      <c r="O80" s="17" t="s">
        <v>2</v>
      </c>
      <c r="P80" s="17" t="s">
        <v>2</v>
      </c>
      <c r="Q80" s="17" t="s">
        <v>2</v>
      </c>
      <c r="R80" s="17" t="s">
        <v>2</v>
      </c>
      <c r="S80" s="17" t="s">
        <v>2</v>
      </c>
      <c r="T80" s="17" t="s">
        <v>2</v>
      </c>
      <c r="U80" s="17" t="s">
        <v>2</v>
      </c>
      <c r="V80" s="17" t="s">
        <v>2</v>
      </c>
      <c r="W80" s="17" t="s">
        <v>2</v>
      </c>
    </row>
    <row r="81" spans="1:23" ht="28.5" x14ac:dyDescent="0.2">
      <c r="A81" s="43" t="s">
        <v>483</v>
      </c>
      <c r="B81" s="43" t="s">
        <v>484</v>
      </c>
      <c r="C81" s="44" t="s">
        <v>485</v>
      </c>
      <c r="D81" s="44" t="s">
        <v>486</v>
      </c>
      <c r="E81" s="44" t="s">
        <v>487</v>
      </c>
      <c r="F81" s="44" t="s">
        <v>488</v>
      </c>
      <c r="G81" s="44" t="s">
        <v>174</v>
      </c>
      <c r="H81" s="44" t="s">
        <v>172</v>
      </c>
      <c r="I81" s="44" t="s">
        <v>489</v>
      </c>
      <c r="J81" s="16" t="s">
        <v>2</v>
      </c>
      <c r="K81" s="17" t="s">
        <v>2</v>
      </c>
      <c r="L81" s="17" t="s">
        <v>2</v>
      </c>
      <c r="M81" s="17" t="s">
        <v>2</v>
      </c>
      <c r="N81" s="17" t="s">
        <v>2</v>
      </c>
      <c r="O81" s="17" t="s">
        <v>2</v>
      </c>
      <c r="P81" s="17" t="s">
        <v>2</v>
      </c>
      <c r="Q81" s="17" t="s">
        <v>2</v>
      </c>
      <c r="R81" s="17" t="s">
        <v>2</v>
      </c>
      <c r="S81" s="17" t="s">
        <v>2</v>
      </c>
      <c r="T81" s="17" t="s">
        <v>2</v>
      </c>
      <c r="U81" s="17" t="s">
        <v>2</v>
      </c>
      <c r="V81" s="17" t="s">
        <v>2</v>
      </c>
      <c r="W81" s="17" t="s">
        <v>2</v>
      </c>
    </row>
    <row r="82" spans="1:23" ht="30" x14ac:dyDescent="0.2">
      <c r="A82" s="14" t="s">
        <v>2</v>
      </c>
      <c r="B82" s="14" t="s">
        <v>490</v>
      </c>
      <c r="C82" s="45" t="s">
        <v>491</v>
      </c>
      <c r="D82" s="45" t="s">
        <v>492</v>
      </c>
      <c r="E82" s="45" t="s">
        <v>493</v>
      </c>
      <c r="F82" s="45" t="s">
        <v>494</v>
      </c>
      <c r="G82" s="45" t="s">
        <v>495</v>
      </c>
      <c r="H82" s="45" t="s">
        <v>459</v>
      </c>
      <c r="I82" s="45" t="s">
        <v>496</v>
      </c>
      <c r="J82" s="16" t="s">
        <v>2</v>
      </c>
      <c r="K82" s="17" t="s">
        <v>2</v>
      </c>
      <c r="L82" s="17" t="s">
        <v>2</v>
      </c>
      <c r="M82" s="17" t="s">
        <v>2</v>
      </c>
      <c r="N82" s="17" t="s">
        <v>2</v>
      </c>
      <c r="O82" s="17" t="s">
        <v>2</v>
      </c>
      <c r="P82" s="17" t="s">
        <v>2</v>
      </c>
      <c r="Q82" s="17" t="s">
        <v>2</v>
      </c>
      <c r="R82" s="17" t="s">
        <v>2</v>
      </c>
      <c r="S82" s="17" t="s">
        <v>2</v>
      </c>
      <c r="T82" s="17" t="s">
        <v>2</v>
      </c>
      <c r="U82" s="17" t="s">
        <v>2</v>
      </c>
      <c r="V82" s="17" t="s">
        <v>2</v>
      </c>
      <c r="W82" s="17" t="s">
        <v>2</v>
      </c>
    </row>
    <row r="83" spans="1:23" ht="30" x14ac:dyDescent="0.2">
      <c r="A83" s="46" t="s">
        <v>2</v>
      </c>
      <c r="B83" s="46" t="s">
        <v>497</v>
      </c>
      <c r="C83" s="47" t="s">
        <v>498</v>
      </c>
      <c r="D83" s="47" t="s">
        <v>499</v>
      </c>
      <c r="E83" s="47" t="s">
        <v>500</v>
      </c>
      <c r="F83" s="47" t="s">
        <v>501</v>
      </c>
      <c r="G83" s="47" t="s">
        <v>502</v>
      </c>
      <c r="H83" s="47" t="s">
        <v>503</v>
      </c>
      <c r="I83" s="47" t="s">
        <v>504</v>
      </c>
      <c r="J83" s="16" t="s">
        <v>2</v>
      </c>
      <c r="K83" s="17" t="s">
        <v>2</v>
      </c>
      <c r="L83" s="17" t="s">
        <v>2</v>
      </c>
      <c r="M83" s="17" t="s">
        <v>2</v>
      </c>
      <c r="N83" s="17" t="s">
        <v>2</v>
      </c>
      <c r="O83" s="17" t="s">
        <v>2</v>
      </c>
      <c r="P83" s="17" t="s">
        <v>2</v>
      </c>
      <c r="Q83" s="17" t="s">
        <v>2</v>
      </c>
      <c r="R83" s="17" t="s">
        <v>2</v>
      </c>
      <c r="S83" s="17" t="s">
        <v>2</v>
      </c>
      <c r="T83" s="17" t="s">
        <v>2</v>
      </c>
      <c r="U83" s="17" t="s">
        <v>2</v>
      </c>
      <c r="V83" s="17" t="s">
        <v>2</v>
      </c>
      <c r="W83" s="17" t="s">
        <v>2</v>
      </c>
    </row>
    <row r="84" spans="1:23" x14ac:dyDescent="0.2">
      <c r="A84" s="43" t="s">
        <v>2</v>
      </c>
      <c r="B84" s="43" t="s">
        <v>505</v>
      </c>
      <c r="C84" s="44" t="s">
        <v>2</v>
      </c>
      <c r="D84" s="44" t="s">
        <v>2</v>
      </c>
      <c r="E84" s="44" t="s">
        <v>506</v>
      </c>
      <c r="F84" s="44" t="s">
        <v>2</v>
      </c>
      <c r="G84" s="44" t="s">
        <v>2</v>
      </c>
      <c r="H84" s="44" t="s">
        <v>2</v>
      </c>
      <c r="I84" s="44" t="s">
        <v>506</v>
      </c>
      <c r="J84" s="16" t="s">
        <v>2</v>
      </c>
      <c r="K84" s="17" t="s">
        <v>2</v>
      </c>
      <c r="L84" s="17" t="s">
        <v>2</v>
      </c>
      <c r="M84" s="17" t="s">
        <v>2</v>
      </c>
      <c r="N84" s="17" t="s">
        <v>2</v>
      </c>
      <c r="O84" s="17" t="s">
        <v>2</v>
      </c>
      <c r="P84" s="17" t="s">
        <v>2</v>
      </c>
      <c r="Q84" s="17" t="s">
        <v>2</v>
      </c>
      <c r="R84" s="17" t="s">
        <v>2</v>
      </c>
      <c r="S84" s="17" t="s">
        <v>2</v>
      </c>
      <c r="T84" s="17" t="s">
        <v>2</v>
      </c>
      <c r="U84" s="17" t="s">
        <v>2</v>
      </c>
      <c r="V84" s="17" t="s">
        <v>2</v>
      </c>
      <c r="W84" s="17" t="s">
        <v>2</v>
      </c>
    </row>
    <row r="85" spans="1:23" ht="15" x14ac:dyDescent="0.2">
      <c r="A85" s="123" t="s">
        <v>507</v>
      </c>
      <c r="B85" s="124"/>
      <c r="C85" s="124"/>
      <c r="D85" s="124"/>
      <c r="E85" s="124"/>
      <c r="F85" s="124"/>
      <c r="G85" s="124"/>
      <c r="H85" s="124"/>
      <c r="I85" s="124"/>
      <c r="J85" s="17" t="s">
        <v>2</v>
      </c>
      <c r="K85" s="17" t="s">
        <v>2</v>
      </c>
      <c r="L85" s="17" t="s">
        <v>2</v>
      </c>
      <c r="M85" s="17" t="s">
        <v>2</v>
      </c>
      <c r="N85" s="17" t="s">
        <v>2</v>
      </c>
      <c r="O85" s="17" t="s">
        <v>2</v>
      </c>
      <c r="P85" s="17" t="s">
        <v>2</v>
      </c>
      <c r="Q85" s="17" t="s">
        <v>2</v>
      </c>
      <c r="R85" s="17" t="s">
        <v>2</v>
      </c>
      <c r="S85" s="17" t="s">
        <v>2</v>
      </c>
      <c r="T85" s="17" t="s">
        <v>2</v>
      </c>
      <c r="U85" s="17" t="s">
        <v>2</v>
      </c>
      <c r="V85" s="17" t="s">
        <v>2</v>
      </c>
    </row>
    <row r="86" spans="1:23" ht="28.5" x14ac:dyDescent="0.2">
      <c r="A86" s="43" t="s">
        <v>508</v>
      </c>
      <c r="B86" s="43" t="s">
        <v>509</v>
      </c>
      <c r="C86" s="44" t="s">
        <v>510</v>
      </c>
      <c r="D86" s="44" t="s">
        <v>511</v>
      </c>
      <c r="E86" s="44" t="s">
        <v>512</v>
      </c>
      <c r="F86" s="44" t="s">
        <v>513</v>
      </c>
      <c r="G86" s="44" t="s">
        <v>173</v>
      </c>
      <c r="H86" s="44" t="s">
        <v>514</v>
      </c>
      <c r="I86" s="44" t="s">
        <v>515</v>
      </c>
      <c r="J86" s="16" t="s">
        <v>2</v>
      </c>
      <c r="K86" s="17" t="s">
        <v>2</v>
      </c>
      <c r="L86" s="17" t="s">
        <v>2</v>
      </c>
      <c r="M86" s="17" t="s">
        <v>2</v>
      </c>
      <c r="N86" s="17" t="s">
        <v>2</v>
      </c>
      <c r="O86" s="17" t="s">
        <v>2</v>
      </c>
      <c r="P86" s="17" t="s">
        <v>2</v>
      </c>
      <c r="Q86" s="17" t="s">
        <v>2</v>
      </c>
      <c r="R86" s="17" t="s">
        <v>2</v>
      </c>
      <c r="S86" s="17" t="s">
        <v>2</v>
      </c>
      <c r="T86" s="17" t="s">
        <v>2</v>
      </c>
      <c r="U86" s="17" t="s">
        <v>2</v>
      </c>
      <c r="V86" s="17" t="s">
        <v>2</v>
      </c>
      <c r="W86" s="17" t="s">
        <v>2</v>
      </c>
    </row>
    <row r="87" spans="1:23" ht="28.5" x14ac:dyDescent="0.2">
      <c r="A87" s="43" t="s">
        <v>516</v>
      </c>
      <c r="B87" s="43" t="s">
        <v>517</v>
      </c>
      <c r="C87" s="44" t="s">
        <v>518</v>
      </c>
      <c r="D87" s="44" t="s">
        <v>519</v>
      </c>
      <c r="E87" s="44" t="s">
        <v>520</v>
      </c>
      <c r="F87" s="44" t="s">
        <v>521</v>
      </c>
      <c r="G87" s="44" t="s">
        <v>173</v>
      </c>
      <c r="H87" s="44" t="s">
        <v>172</v>
      </c>
      <c r="I87" s="44" t="s">
        <v>522</v>
      </c>
      <c r="J87" s="16" t="s">
        <v>2</v>
      </c>
      <c r="K87" s="17" t="s">
        <v>2</v>
      </c>
      <c r="L87" s="17" t="s">
        <v>2</v>
      </c>
      <c r="M87" s="17" t="s">
        <v>2</v>
      </c>
      <c r="N87" s="17" t="s">
        <v>2</v>
      </c>
      <c r="O87" s="17" t="s">
        <v>2</v>
      </c>
      <c r="P87" s="17" t="s">
        <v>2</v>
      </c>
      <c r="Q87" s="17" t="s">
        <v>2</v>
      </c>
      <c r="R87" s="17" t="s">
        <v>2</v>
      </c>
      <c r="S87" s="17" t="s">
        <v>2</v>
      </c>
      <c r="T87" s="17" t="s">
        <v>2</v>
      </c>
      <c r="U87" s="17" t="s">
        <v>2</v>
      </c>
      <c r="V87" s="17" t="s">
        <v>2</v>
      </c>
      <c r="W87" s="17" t="s">
        <v>2</v>
      </c>
    </row>
    <row r="88" spans="1:23" ht="28.5" x14ac:dyDescent="0.2">
      <c r="A88" s="43" t="s">
        <v>523</v>
      </c>
      <c r="B88" s="43" t="s">
        <v>524</v>
      </c>
      <c r="C88" s="44" t="s">
        <v>525</v>
      </c>
      <c r="D88" s="44" t="s">
        <v>526</v>
      </c>
      <c r="E88" s="44" t="s">
        <v>527</v>
      </c>
      <c r="F88" s="44" t="s">
        <v>528</v>
      </c>
      <c r="G88" s="44" t="s">
        <v>173</v>
      </c>
      <c r="H88" s="44" t="s">
        <v>172</v>
      </c>
      <c r="I88" s="44" t="s">
        <v>529</v>
      </c>
      <c r="J88" s="16" t="s">
        <v>2</v>
      </c>
      <c r="K88" s="17" t="s">
        <v>2</v>
      </c>
      <c r="L88" s="17" t="s">
        <v>2</v>
      </c>
      <c r="M88" s="17" t="s">
        <v>2</v>
      </c>
      <c r="N88" s="17" t="s">
        <v>2</v>
      </c>
      <c r="O88" s="17" t="s">
        <v>2</v>
      </c>
      <c r="P88" s="17" t="s">
        <v>2</v>
      </c>
      <c r="Q88" s="17" t="s">
        <v>2</v>
      </c>
      <c r="R88" s="17" t="s">
        <v>2</v>
      </c>
      <c r="S88" s="17" t="s">
        <v>2</v>
      </c>
      <c r="T88" s="17" t="s">
        <v>2</v>
      </c>
      <c r="U88" s="17" t="s">
        <v>2</v>
      </c>
      <c r="V88" s="17" t="s">
        <v>2</v>
      </c>
      <c r="W88" s="17" t="s">
        <v>2</v>
      </c>
    </row>
    <row r="89" spans="1:23" ht="28.5" x14ac:dyDescent="0.2">
      <c r="A89" s="43" t="s">
        <v>530</v>
      </c>
      <c r="B89" s="43" t="s">
        <v>531</v>
      </c>
      <c r="C89" s="44" t="s">
        <v>532</v>
      </c>
      <c r="D89" s="44" t="s">
        <v>533</v>
      </c>
      <c r="E89" s="44" t="s">
        <v>534</v>
      </c>
      <c r="F89" s="44" t="s">
        <v>535</v>
      </c>
      <c r="G89" s="44" t="s">
        <v>173</v>
      </c>
      <c r="H89" s="44" t="s">
        <v>536</v>
      </c>
      <c r="I89" s="44" t="s">
        <v>537</v>
      </c>
      <c r="J89" s="16" t="s">
        <v>2</v>
      </c>
      <c r="K89" s="17" t="s">
        <v>2</v>
      </c>
      <c r="L89" s="17" t="s">
        <v>2</v>
      </c>
      <c r="M89" s="17" t="s">
        <v>2</v>
      </c>
      <c r="N89" s="17" t="s">
        <v>2</v>
      </c>
      <c r="O89" s="17" t="s">
        <v>2</v>
      </c>
      <c r="P89" s="17" t="s">
        <v>2</v>
      </c>
      <c r="Q89" s="17" t="s">
        <v>2</v>
      </c>
      <c r="R89" s="17" t="s">
        <v>2</v>
      </c>
      <c r="S89" s="17" t="s">
        <v>2</v>
      </c>
      <c r="T89" s="17" t="s">
        <v>2</v>
      </c>
      <c r="U89" s="17" t="s">
        <v>2</v>
      </c>
      <c r="V89" s="17" t="s">
        <v>2</v>
      </c>
      <c r="W89" s="17" t="s">
        <v>2</v>
      </c>
    </row>
    <row r="90" spans="1:23" ht="28.5" x14ac:dyDescent="0.2">
      <c r="A90" s="43" t="s">
        <v>538</v>
      </c>
      <c r="B90" s="43" t="s">
        <v>539</v>
      </c>
      <c r="C90" s="44" t="s">
        <v>540</v>
      </c>
      <c r="D90" s="44" t="s">
        <v>541</v>
      </c>
      <c r="E90" s="44" t="s">
        <v>542</v>
      </c>
      <c r="F90" s="44" t="s">
        <v>174</v>
      </c>
      <c r="G90" s="44" t="s">
        <v>173</v>
      </c>
      <c r="H90" s="44" t="s">
        <v>172</v>
      </c>
      <c r="I90" s="44" t="s">
        <v>543</v>
      </c>
      <c r="J90" s="16" t="s">
        <v>2</v>
      </c>
      <c r="K90" s="17" t="s">
        <v>2</v>
      </c>
      <c r="L90" s="17" t="s">
        <v>2</v>
      </c>
      <c r="M90" s="17" t="s">
        <v>2</v>
      </c>
      <c r="N90" s="17" t="s">
        <v>2</v>
      </c>
      <c r="O90" s="17" t="s">
        <v>2</v>
      </c>
      <c r="P90" s="17" t="s">
        <v>2</v>
      </c>
      <c r="Q90" s="17" t="s">
        <v>2</v>
      </c>
      <c r="R90" s="17" t="s">
        <v>2</v>
      </c>
      <c r="S90" s="17" t="s">
        <v>2</v>
      </c>
      <c r="T90" s="17" t="s">
        <v>2</v>
      </c>
      <c r="U90" s="17" t="s">
        <v>2</v>
      </c>
      <c r="V90" s="17" t="s">
        <v>2</v>
      </c>
      <c r="W90" s="17" t="s">
        <v>2</v>
      </c>
    </row>
    <row r="91" spans="1:23" ht="15" x14ac:dyDescent="0.2">
      <c r="A91" s="123" t="s">
        <v>544</v>
      </c>
      <c r="B91" s="124"/>
      <c r="C91" s="124"/>
      <c r="D91" s="124"/>
      <c r="E91" s="124"/>
      <c r="F91" s="124"/>
      <c r="G91" s="124"/>
      <c r="H91" s="124"/>
      <c r="I91" s="124"/>
      <c r="J91" s="17" t="s">
        <v>2</v>
      </c>
      <c r="K91" s="17" t="s">
        <v>2</v>
      </c>
      <c r="L91" s="17" t="s">
        <v>2</v>
      </c>
      <c r="M91" s="17" t="s">
        <v>2</v>
      </c>
      <c r="N91" s="17" t="s">
        <v>2</v>
      </c>
      <c r="O91" s="17" t="s">
        <v>2</v>
      </c>
      <c r="P91" s="17" t="s">
        <v>2</v>
      </c>
      <c r="Q91" s="17" t="s">
        <v>2</v>
      </c>
      <c r="R91" s="17" t="s">
        <v>2</v>
      </c>
      <c r="S91" s="17" t="s">
        <v>2</v>
      </c>
      <c r="T91" s="17" t="s">
        <v>2</v>
      </c>
      <c r="U91" s="17" t="s">
        <v>2</v>
      </c>
      <c r="V91" s="17" t="s">
        <v>2</v>
      </c>
    </row>
    <row r="92" spans="1:23" ht="28.5" x14ac:dyDescent="0.2">
      <c r="A92" s="43" t="s">
        <v>2</v>
      </c>
      <c r="B92" s="43" t="s">
        <v>545</v>
      </c>
      <c r="C92" s="44" t="s">
        <v>172</v>
      </c>
      <c r="D92" s="44" t="s">
        <v>173</v>
      </c>
      <c r="E92" s="44" t="s">
        <v>173</v>
      </c>
      <c r="F92" s="44" t="s">
        <v>174</v>
      </c>
      <c r="G92" s="44" t="s">
        <v>173</v>
      </c>
      <c r="H92" s="44" t="s">
        <v>172</v>
      </c>
      <c r="I92" s="44" t="s">
        <v>546</v>
      </c>
      <c r="J92" s="16" t="s">
        <v>2</v>
      </c>
      <c r="K92" s="17" t="s">
        <v>2</v>
      </c>
      <c r="L92" s="17" t="s">
        <v>2</v>
      </c>
      <c r="M92" s="17" t="s">
        <v>2</v>
      </c>
      <c r="N92" s="17" t="s">
        <v>2</v>
      </c>
      <c r="O92" s="17" t="s">
        <v>2</v>
      </c>
      <c r="P92" s="17" t="s">
        <v>2</v>
      </c>
      <c r="Q92" s="17" t="s">
        <v>2</v>
      </c>
      <c r="R92" s="17" t="s">
        <v>2</v>
      </c>
      <c r="S92" s="17" t="s">
        <v>2</v>
      </c>
      <c r="T92" s="17" t="s">
        <v>2</v>
      </c>
      <c r="U92" s="17" t="s">
        <v>2</v>
      </c>
      <c r="V92" s="17" t="s">
        <v>2</v>
      </c>
      <c r="W92" s="17" t="s">
        <v>2</v>
      </c>
    </row>
    <row r="93" spans="1:23" ht="30" x14ac:dyDescent="0.2">
      <c r="A93" s="14" t="s">
        <v>2</v>
      </c>
      <c r="B93" s="14" t="s">
        <v>547</v>
      </c>
      <c r="C93" s="45" t="s">
        <v>548</v>
      </c>
      <c r="D93" s="45" t="s">
        <v>549</v>
      </c>
      <c r="E93" s="45" t="s">
        <v>550</v>
      </c>
      <c r="F93" s="45" t="s">
        <v>551</v>
      </c>
      <c r="G93" s="45" t="s">
        <v>173</v>
      </c>
      <c r="H93" s="45" t="s">
        <v>536</v>
      </c>
      <c r="I93" s="45" t="s">
        <v>552</v>
      </c>
      <c r="J93" s="16" t="s">
        <v>2</v>
      </c>
      <c r="K93" s="17" t="s">
        <v>2</v>
      </c>
      <c r="L93" s="17" t="s">
        <v>2</v>
      </c>
      <c r="M93" s="17" t="s">
        <v>2</v>
      </c>
      <c r="N93" s="17" t="s">
        <v>2</v>
      </c>
      <c r="O93" s="17" t="s">
        <v>2</v>
      </c>
      <c r="P93" s="17" t="s">
        <v>2</v>
      </c>
      <c r="Q93" s="17" t="s">
        <v>2</v>
      </c>
      <c r="R93" s="17" t="s">
        <v>2</v>
      </c>
      <c r="S93" s="17" t="s">
        <v>2</v>
      </c>
      <c r="T93" s="17" t="s">
        <v>2</v>
      </c>
      <c r="U93" s="17" t="s">
        <v>2</v>
      </c>
      <c r="V93" s="17" t="s">
        <v>2</v>
      </c>
      <c r="W93" s="17" t="s">
        <v>2</v>
      </c>
    </row>
    <row r="94" spans="1:23" ht="30" x14ac:dyDescent="0.2">
      <c r="A94" s="46" t="s">
        <v>2</v>
      </c>
      <c r="B94" s="46" t="s">
        <v>553</v>
      </c>
      <c r="C94" s="47" t="s">
        <v>554</v>
      </c>
      <c r="D94" s="47" t="s">
        <v>555</v>
      </c>
      <c r="E94" s="47" t="s">
        <v>556</v>
      </c>
      <c r="F94" s="47" t="s">
        <v>557</v>
      </c>
      <c r="G94" s="47" t="s">
        <v>502</v>
      </c>
      <c r="H94" s="47" t="s">
        <v>558</v>
      </c>
      <c r="I94" s="47" t="s">
        <v>559</v>
      </c>
      <c r="J94" s="16" t="s">
        <v>2</v>
      </c>
      <c r="K94" s="17" t="s">
        <v>2</v>
      </c>
      <c r="L94" s="17" t="s">
        <v>2</v>
      </c>
      <c r="M94" s="17" t="s">
        <v>2</v>
      </c>
      <c r="N94" s="17" t="s">
        <v>2</v>
      </c>
      <c r="O94" s="17" t="s">
        <v>2</v>
      </c>
      <c r="P94" s="17" t="s">
        <v>2</v>
      </c>
      <c r="Q94" s="17" t="s">
        <v>2</v>
      </c>
      <c r="R94" s="17" t="s">
        <v>2</v>
      </c>
      <c r="S94" s="17" t="s">
        <v>2</v>
      </c>
      <c r="T94" s="17" t="s">
        <v>2</v>
      </c>
      <c r="U94" s="17" t="s">
        <v>2</v>
      </c>
      <c r="V94" s="17" t="s">
        <v>2</v>
      </c>
      <c r="W94" s="17" t="s">
        <v>2</v>
      </c>
    </row>
    <row r="95" spans="1:23" ht="28.5" x14ac:dyDescent="0.2">
      <c r="A95" s="43" t="s">
        <v>2</v>
      </c>
      <c r="B95" s="43" t="s">
        <v>137</v>
      </c>
      <c r="C95" s="44" t="s">
        <v>172</v>
      </c>
      <c r="D95" s="44" t="s">
        <v>173</v>
      </c>
      <c r="E95" s="44" t="s">
        <v>173</v>
      </c>
      <c r="F95" s="44" t="s">
        <v>174</v>
      </c>
      <c r="G95" s="44" t="s">
        <v>173</v>
      </c>
      <c r="H95" s="44" t="s">
        <v>172</v>
      </c>
      <c r="I95" s="44" t="s">
        <v>560</v>
      </c>
      <c r="J95" s="17" t="s">
        <v>2</v>
      </c>
      <c r="K95" s="17" t="s">
        <v>2</v>
      </c>
      <c r="L95" s="17" t="s">
        <v>2</v>
      </c>
      <c r="M95" s="17" t="s">
        <v>2</v>
      </c>
      <c r="N95" s="17" t="s">
        <v>2</v>
      </c>
      <c r="O95" s="17" t="s">
        <v>2</v>
      </c>
      <c r="P95" s="17" t="s">
        <v>2</v>
      </c>
      <c r="Q95" s="17" t="s">
        <v>2</v>
      </c>
      <c r="R95" s="17" t="s">
        <v>2</v>
      </c>
      <c r="S95" s="17" t="s">
        <v>2</v>
      </c>
      <c r="T95" s="17" t="s">
        <v>2</v>
      </c>
      <c r="U95" s="17" t="s">
        <v>2</v>
      </c>
      <c r="V95" s="17" t="s">
        <v>2</v>
      </c>
      <c r="W95" s="17" t="s">
        <v>2</v>
      </c>
    </row>
    <row r="96" spans="1:23" ht="15" x14ac:dyDescent="0.2">
      <c r="A96" s="123" t="s">
        <v>561</v>
      </c>
      <c r="B96" s="124"/>
      <c r="C96" s="124"/>
      <c r="D96" s="124"/>
      <c r="E96" s="124"/>
      <c r="F96" s="124"/>
      <c r="G96" s="124"/>
      <c r="H96" s="124"/>
      <c r="I96" s="124"/>
      <c r="J96" s="17" t="s">
        <v>2</v>
      </c>
      <c r="K96" s="17" t="s">
        <v>2</v>
      </c>
      <c r="L96" s="17" t="s">
        <v>2</v>
      </c>
      <c r="M96" s="17" t="s">
        <v>2</v>
      </c>
      <c r="N96" s="17" t="s">
        <v>2</v>
      </c>
      <c r="O96" s="17" t="s">
        <v>2</v>
      </c>
      <c r="P96" s="17" t="s">
        <v>2</v>
      </c>
      <c r="Q96" s="17" t="s">
        <v>2</v>
      </c>
      <c r="R96" s="17" t="s">
        <v>2</v>
      </c>
      <c r="S96" s="17" t="s">
        <v>2</v>
      </c>
      <c r="T96" s="17" t="s">
        <v>2</v>
      </c>
      <c r="U96" s="17" t="s">
        <v>2</v>
      </c>
      <c r="V96" s="17" t="s">
        <v>2</v>
      </c>
    </row>
    <row r="97" spans="1:23" ht="28.5" x14ac:dyDescent="0.2">
      <c r="A97" s="43" t="s">
        <v>562</v>
      </c>
      <c r="B97" s="43" t="s">
        <v>563</v>
      </c>
      <c r="C97" s="44" t="s">
        <v>564</v>
      </c>
      <c r="D97" s="44" t="s">
        <v>565</v>
      </c>
      <c r="E97" s="44" t="s">
        <v>566</v>
      </c>
      <c r="F97" s="44" t="s">
        <v>174</v>
      </c>
      <c r="G97" s="44" t="s">
        <v>173</v>
      </c>
      <c r="H97" s="44" t="s">
        <v>172</v>
      </c>
      <c r="I97" s="44" t="s">
        <v>567</v>
      </c>
      <c r="J97" s="16" t="s">
        <v>2</v>
      </c>
      <c r="K97" s="17" t="s">
        <v>2</v>
      </c>
      <c r="L97" s="17" t="s">
        <v>2</v>
      </c>
      <c r="M97" s="17" t="s">
        <v>2</v>
      </c>
      <c r="N97" s="17" t="s">
        <v>2</v>
      </c>
      <c r="O97" s="17" t="s">
        <v>2</v>
      </c>
      <c r="P97" s="17" t="s">
        <v>2</v>
      </c>
      <c r="Q97" s="17" t="s">
        <v>2</v>
      </c>
      <c r="R97" s="17" t="s">
        <v>2</v>
      </c>
      <c r="S97" s="17" t="s">
        <v>2</v>
      </c>
      <c r="T97" s="17" t="s">
        <v>2</v>
      </c>
      <c r="U97" s="17" t="s">
        <v>2</v>
      </c>
      <c r="V97" s="17" t="s">
        <v>2</v>
      </c>
      <c r="W97" s="17" t="s">
        <v>2</v>
      </c>
    </row>
    <row r="98" spans="1:23" ht="15" x14ac:dyDescent="0.2">
      <c r="A98" s="123" t="s">
        <v>568</v>
      </c>
      <c r="B98" s="124"/>
      <c r="C98" s="124"/>
      <c r="D98" s="124"/>
      <c r="E98" s="124"/>
      <c r="F98" s="124"/>
      <c r="G98" s="124"/>
      <c r="H98" s="124"/>
      <c r="I98" s="124"/>
      <c r="J98" s="17" t="s">
        <v>2</v>
      </c>
      <c r="K98" s="17" t="s">
        <v>2</v>
      </c>
      <c r="L98" s="17" t="s">
        <v>2</v>
      </c>
      <c r="M98" s="17" t="s">
        <v>2</v>
      </c>
      <c r="N98" s="17" t="s">
        <v>2</v>
      </c>
      <c r="O98" s="17" t="s">
        <v>2</v>
      </c>
      <c r="P98" s="17" t="s">
        <v>2</v>
      </c>
      <c r="Q98" s="17" t="s">
        <v>2</v>
      </c>
      <c r="R98" s="17" t="s">
        <v>2</v>
      </c>
      <c r="S98" s="17" t="s">
        <v>2</v>
      </c>
      <c r="T98" s="17" t="s">
        <v>2</v>
      </c>
      <c r="U98" s="17" t="s">
        <v>2</v>
      </c>
      <c r="V98" s="17" t="s">
        <v>2</v>
      </c>
    </row>
    <row r="99" spans="1:23" ht="28.5" x14ac:dyDescent="0.2">
      <c r="A99" s="43" t="s">
        <v>562</v>
      </c>
      <c r="B99" s="43" t="s">
        <v>569</v>
      </c>
      <c r="C99" s="44" t="s">
        <v>570</v>
      </c>
      <c r="D99" s="44" t="s">
        <v>571</v>
      </c>
      <c r="E99" s="44" t="s">
        <v>572</v>
      </c>
      <c r="F99" s="44" t="s">
        <v>174</v>
      </c>
      <c r="G99" s="44" t="s">
        <v>173</v>
      </c>
      <c r="H99" s="44" t="s">
        <v>172</v>
      </c>
      <c r="I99" s="44" t="s">
        <v>573</v>
      </c>
      <c r="J99" s="16" t="s">
        <v>2</v>
      </c>
      <c r="K99" s="17" t="s">
        <v>2</v>
      </c>
      <c r="L99" s="17" t="s">
        <v>2</v>
      </c>
      <c r="M99" s="17" t="s">
        <v>2</v>
      </c>
      <c r="N99" s="17" t="s">
        <v>2</v>
      </c>
      <c r="O99" s="17" t="s">
        <v>2</v>
      </c>
      <c r="P99" s="17" t="s">
        <v>2</v>
      </c>
      <c r="Q99" s="17" t="s">
        <v>2</v>
      </c>
      <c r="R99" s="17" t="s">
        <v>2</v>
      </c>
      <c r="S99" s="17" t="s">
        <v>2</v>
      </c>
      <c r="T99" s="17" t="s">
        <v>2</v>
      </c>
      <c r="U99" s="17" t="s">
        <v>2</v>
      </c>
      <c r="V99" s="17" t="s">
        <v>2</v>
      </c>
      <c r="W99" s="17" t="s">
        <v>2</v>
      </c>
    </row>
    <row r="100" spans="1:23" ht="28.5" x14ac:dyDescent="0.2">
      <c r="A100" s="43" t="s">
        <v>574</v>
      </c>
      <c r="B100" s="43" t="s">
        <v>575</v>
      </c>
      <c r="C100" s="44" t="s">
        <v>172</v>
      </c>
      <c r="D100" s="44" t="s">
        <v>173</v>
      </c>
      <c r="E100" s="44" t="s">
        <v>173</v>
      </c>
      <c r="F100" s="44" t="s">
        <v>174</v>
      </c>
      <c r="G100" s="44" t="s">
        <v>173</v>
      </c>
      <c r="H100" s="44" t="s">
        <v>576</v>
      </c>
      <c r="I100" s="44" t="s">
        <v>577</v>
      </c>
      <c r="J100" s="16" t="s">
        <v>2</v>
      </c>
      <c r="K100" s="17" t="s">
        <v>2</v>
      </c>
      <c r="L100" s="17" t="s">
        <v>2</v>
      </c>
      <c r="M100" s="17" t="s">
        <v>2</v>
      </c>
      <c r="N100" s="17" t="s">
        <v>2</v>
      </c>
      <c r="O100" s="17" t="s">
        <v>2</v>
      </c>
      <c r="P100" s="17" t="s">
        <v>2</v>
      </c>
      <c r="Q100" s="17" t="s">
        <v>2</v>
      </c>
      <c r="R100" s="17" t="s">
        <v>2</v>
      </c>
      <c r="S100" s="17" t="s">
        <v>2</v>
      </c>
      <c r="T100" s="17" t="s">
        <v>2</v>
      </c>
      <c r="U100" s="17" t="s">
        <v>2</v>
      </c>
      <c r="V100" s="17" t="s">
        <v>2</v>
      </c>
      <c r="W100" s="17" t="s">
        <v>2</v>
      </c>
    </row>
    <row r="101" spans="1:23" ht="57" x14ac:dyDescent="0.2">
      <c r="A101" s="43" t="s">
        <v>578</v>
      </c>
      <c r="B101" s="43" t="s">
        <v>81</v>
      </c>
      <c r="C101" s="44" t="s">
        <v>172</v>
      </c>
      <c r="D101" s="44" t="s">
        <v>173</v>
      </c>
      <c r="E101" s="44" t="s">
        <v>173</v>
      </c>
      <c r="F101" s="44" t="s">
        <v>174</v>
      </c>
      <c r="G101" s="44" t="s">
        <v>173</v>
      </c>
      <c r="H101" s="44" t="s">
        <v>579</v>
      </c>
      <c r="I101" s="44" t="s">
        <v>580</v>
      </c>
      <c r="J101" s="16" t="s">
        <v>2</v>
      </c>
      <c r="K101" s="17" t="s">
        <v>2</v>
      </c>
      <c r="L101" s="17" t="s">
        <v>2</v>
      </c>
      <c r="M101" s="17" t="s">
        <v>2</v>
      </c>
      <c r="N101" s="17" t="s">
        <v>2</v>
      </c>
      <c r="O101" s="17" t="s">
        <v>2</v>
      </c>
      <c r="P101" s="17" t="s">
        <v>2</v>
      </c>
      <c r="Q101" s="17" t="s">
        <v>2</v>
      </c>
      <c r="R101" s="17" t="s">
        <v>2</v>
      </c>
      <c r="S101" s="17" t="s">
        <v>2</v>
      </c>
      <c r="T101" s="17" t="s">
        <v>2</v>
      </c>
      <c r="U101" s="17" t="s">
        <v>2</v>
      </c>
      <c r="V101" s="17" t="s">
        <v>2</v>
      </c>
      <c r="W101" s="17" t="s">
        <v>2</v>
      </c>
    </row>
    <row r="102" spans="1:23" ht="28.5" x14ac:dyDescent="0.2">
      <c r="A102" s="43" t="s">
        <v>581</v>
      </c>
      <c r="B102" s="43" t="s">
        <v>582</v>
      </c>
      <c r="C102" s="44" t="s">
        <v>172</v>
      </c>
      <c r="D102" s="44" t="s">
        <v>173</v>
      </c>
      <c r="E102" s="44" t="s">
        <v>173</v>
      </c>
      <c r="F102" s="44" t="s">
        <v>174</v>
      </c>
      <c r="G102" s="44" t="s">
        <v>173</v>
      </c>
      <c r="H102" s="44" t="s">
        <v>583</v>
      </c>
      <c r="I102" s="44" t="s">
        <v>584</v>
      </c>
      <c r="J102" s="16" t="s">
        <v>2</v>
      </c>
      <c r="K102" s="17" t="s">
        <v>2</v>
      </c>
      <c r="L102" s="17" t="s">
        <v>2</v>
      </c>
      <c r="M102" s="17" t="s">
        <v>2</v>
      </c>
      <c r="N102" s="17" t="s">
        <v>2</v>
      </c>
      <c r="O102" s="17" t="s">
        <v>2</v>
      </c>
      <c r="P102" s="17" t="s">
        <v>2</v>
      </c>
      <c r="Q102" s="17" t="s">
        <v>2</v>
      </c>
      <c r="R102" s="17" t="s">
        <v>2</v>
      </c>
      <c r="S102" s="17" t="s">
        <v>2</v>
      </c>
      <c r="T102" s="17" t="s">
        <v>2</v>
      </c>
      <c r="U102" s="17" t="s">
        <v>2</v>
      </c>
      <c r="V102" s="17" t="s">
        <v>2</v>
      </c>
      <c r="W102" s="17" t="s">
        <v>2</v>
      </c>
    </row>
    <row r="103" spans="1:23" ht="28.5" x14ac:dyDescent="0.2">
      <c r="A103" s="43" t="s">
        <v>585</v>
      </c>
      <c r="B103" s="43" t="s">
        <v>85</v>
      </c>
      <c r="C103" s="44" t="s">
        <v>172</v>
      </c>
      <c r="D103" s="44" t="s">
        <v>173</v>
      </c>
      <c r="E103" s="44" t="s">
        <v>173</v>
      </c>
      <c r="F103" s="44" t="s">
        <v>174</v>
      </c>
      <c r="G103" s="44" t="s">
        <v>173</v>
      </c>
      <c r="H103" s="44" t="s">
        <v>586</v>
      </c>
      <c r="I103" s="44" t="s">
        <v>587</v>
      </c>
      <c r="J103" s="16" t="s">
        <v>2</v>
      </c>
      <c r="K103" s="17" t="s">
        <v>2</v>
      </c>
      <c r="L103" s="17" t="s">
        <v>2</v>
      </c>
      <c r="M103" s="17" t="s">
        <v>2</v>
      </c>
      <c r="N103" s="17" t="s">
        <v>2</v>
      </c>
      <c r="O103" s="17" t="s">
        <v>2</v>
      </c>
      <c r="P103" s="17" t="s">
        <v>2</v>
      </c>
      <c r="Q103" s="17" t="s">
        <v>2</v>
      </c>
      <c r="R103" s="17" t="s">
        <v>2</v>
      </c>
      <c r="S103" s="17" t="s">
        <v>2</v>
      </c>
      <c r="T103" s="17" t="s">
        <v>2</v>
      </c>
      <c r="U103" s="17" t="s">
        <v>2</v>
      </c>
      <c r="V103" s="17" t="s">
        <v>2</v>
      </c>
      <c r="W103" s="17" t="s">
        <v>2</v>
      </c>
    </row>
    <row r="104" spans="1:23" ht="30" x14ac:dyDescent="0.2">
      <c r="A104" s="14" t="s">
        <v>2</v>
      </c>
      <c r="B104" s="14" t="s">
        <v>588</v>
      </c>
      <c r="C104" s="45" t="s">
        <v>589</v>
      </c>
      <c r="D104" s="45" t="s">
        <v>590</v>
      </c>
      <c r="E104" s="45" t="s">
        <v>591</v>
      </c>
      <c r="F104" s="45" t="s">
        <v>174</v>
      </c>
      <c r="G104" s="45" t="s">
        <v>173</v>
      </c>
      <c r="H104" s="45" t="s">
        <v>592</v>
      </c>
      <c r="I104" s="45" t="s">
        <v>593</v>
      </c>
      <c r="J104" s="16" t="s">
        <v>2</v>
      </c>
      <c r="K104" s="17" t="s">
        <v>2</v>
      </c>
      <c r="L104" s="17" t="s">
        <v>2</v>
      </c>
      <c r="M104" s="17" t="s">
        <v>2</v>
      </c>
      <c r="N104" s="17" t="s">
        <v>2</v>
      </c>
      <c r="O104" s="17" t="s">
        <v>2</v>
      </c>
      <c r="P104" s="17" t="s">
        <v>2</v>
      </c>
      <c r="Q104" s="17" t="s">
        <v>2</v>
      </c>
      <c r="R104" s="17" t="s">
        <v>2</v>
      </c>
      <c r="S104" s="17" t="s">
        <v>2</v>
      </c>
      <c r="T104" s="17" t="s">
        <v>2</v>
      </c>
      <c r="U104" s="17" t="s">
        <v>2</v>
      </c>
      <c r="V104" s="17" t="s">
        <v>2</v>
      </c>
      <c r="W104" s="17" t="s">
        <v>2</v>
      </c>
    </row>
    <row r="105" spans="1:23" ht="30" x14ac:dyDescent="0.2">
      <c r="A105" s="46" t="s">
        <v>2</v>
      </c>
      <c r="B105" s="46" t="s">
        <v>594</v>
      </c>
      <c r="C105" s="47" t="s">
        <v>595</v>
      </c>
      <c r="D105" s="47" t="s">
        <v>596</v>
      </c>
      <c r="E105" s="47" t="s">
        <v>597</v>
      </c>
      <c r="F105" s="47" t="s">
        <v>557</v>
      </c>
      <c r="G105" s="47" t="s">
        <v>502</v>
      </c>
      <c r="H105" s="47" t="s">
        <v>598</v>
      </c>
      <c r="I105" s="47" t="s">
        <v>599</v>
      </c>
      <c r="J105" s="16" t="s">
        <v>2</v>
      </c>
      <c r="K105" s="17" t="s">
        <v>2</v>
      </c>
      <c r="L105" s="17" t="s">
        <v>2</v>
      </c>
      <c r="M105" s="17" t="s">
        <v>2</v>
      </c>
      <c r="N105" s="17" t="s">
        <v>2</v>
      </c>
      <c r="O105" s="17" t="s">
        <v>2</v>
      </c>
      <c r="P105" s="17" t="s">
        <v>2</v>
      </c>
      <c r="Q105" s="17" t="s">
        <v>2</v>
      </c>
      <c r="R105" s="17" t="s">
        <v>2</v>
      </c>
      <c r="S105" s="17" t="s">
        <v>2</v>
      </c>
      <c r="T105" s="17" t="s">
        <v>2</v>
      </c>
      <c r="U105" s="17" t="s">
        <v>2</v>
      </c>
      <c r="V105" s="17" t="s">
        <v>2</v>
      </c>
      <c r="W105" s="17" t="s">
        <v>2</v>
      </c>
    </row>
    <row r="106" spans="1:23" ht="28.5" x14ac:dyDescent="0.2">
      <c r="A106" s="43" t="s">
        <v>2</v>
      </c>
      <c r="B106" s="43" t="s">
        <v>137</v>
      </c>
      <c r="C106" s="44" t="s">
        <v>172</v>
      </c>
      <c r="D106" s="44" t="s">
        <v>173</v>
      </c>
      <c r="E106" s="44" t="s">
        <v>173</v>
      </c>
      <c r="F106" s="44" t="s">
        <v>174</v>
      </c>
      <c r="G106" s="44" t="s">
        <v>173</v>
      </c>
      <c r="H106" s="44" t="s">
        <v>172</v>
      </c>
      <c r="I106" s="44" t="s">
        <v>560</v>
      </c>
      <c r="J106" s="16" t="s">
        <v>2</v>
      </c>
      <c r="K106" s="17" t="s">
        <v>2</v>
      </c>
      <c r="L106" s="17" t="s">
        <v>2</v>
      </c>
      <c r="M106" s="17" t="s">
        <v>2</v>
      </c>
      <c r="N106" s="17" t="s">
        <v>2</v>
      </c>
      <c r="O106" s="17" t="s">
        <v>2</v>
      </c>
      <c r="P106" s="17" t="s">
        <v>2</v>
      </c>
      <c r="Q106" s="17" t="s">
        <v>2</v>
      </c>
      <c r="R106" s="17" t="s">
        <v>2</v>
      </c>
      <c r="S106" s="17" t="s">
        <v>2</v>
      </c>
      <c r="T106" s="17" t="s">
        <v>2</v>
      </c>
      <c r="U106" s="17" t="s">
        <v>2</v>
      </c>
      <c r="V106" s="17" t="s">
        <v>2</v>
      </c>
      <c r="W106" s="17" t="s">
        <v>2</v>
      </c>
    </row>
    <row r="107" spans="1:23" ht="15" x14ac:dyDescent="0.2">
      <c r="A107" s="123" t="s">
        <v>600</v>
      </c>
      <c r="B107" s="124"/>
      <c r="C107" s="124"/>
      <c r="D107" s="124"/>
      <c r="E107" s="124"/>
      <c r="F107" s="124"/>
      <c r="G107" s="124"/>
      <c r="H107" s="124"/>
      <c r="I107" s="124"/>
      <c r="J107" s="17" t="s">
        <v>2</v>
      </c>
      <c r="K107" s="17" t="s">
        <v>2</v>
      </c>
      <c r="L107" s="17" t="s">
        <v>2</v>
      </c>
      <c r="M107" s="17" t="s">
        <v>2</v>
      </c>
      <c r="N107" s="17" t="s">
        <v>2</v>
      </c>
      <c r="O107" s="17" t="s">
        <v>2</v>
      </c>
      <c r="P107" s="17" t="s">
        <v>2</v>
      </c>
      <c r="Q107" s="17" t="s">
        <v>2</v>
      </c>
      <c r="R107" s="17" t="s">
        <v>2</v>
      </c>
      <c r="S107" s="17" t="s">
        <v>2</v>
      </c>
      <c r="T107" s="17" t="s">
        <v>2</v>
      </c>
      <c r="U107" s="17" t="s">
        <v>2</v>
      </c>
      <c r="V107" s="17" t="s">
        <v>2</v>
      </c>
    </row>
    <row r="108" spans="1:23" ht="28.5" x14ac:dyDescent="0.2">
      <c r="A108" s="43" t="s">
        <v>601</v>
      </c>
      <c r="B108" s="43" t="s">
        <v>602</v>
      </c>
      <c r="C108" s="44" t="s">
        <v>172</v>
      </c>
      <c r="D108" s="44" t="s">
        <v>173</v>
      </c>
      <c r="E108" s="44" t="s">
        <v>173</v>
      </c>
      <c r="F108" s="44" t="s">
        <v>174</v>
      </c>
      <c r="G108" s="44" t="s">
        <v>173</v>
      </c>
      <c r="H108" s="44" t="s">
        <v>603</v>
      </c>
      <c r="I108" s="44" t="s">
        <v>604</v>
      </c>
      <c r="J108" s="16" t="s">
        <v>2</v>
      </c>
      <c r="K108" s="17" t="s">
        <v>2</v>
      </c>
      <c r="L108" s="17" t="s">
        <v>2</v>
      </c>
      <c r="M108" s="17" t="s">
        <v>2</v>
      </c>
      <c r="N108" s="17" t="s">
        <v>2</v>
      </c>
      <c r="O108" s="17" t="s">
        <v>2</v>
      </c>
      <c r="P108" s="17" t="s">
        <v>2</v>
      </c>
      <c r="Q108" s="17" t="s">
        <v>2</v>
      </c>
      <c r="R108" s="17" t="s">
        <v>2</v>
      </c>
      <c r="S108" s="17" t="s">
        <v>2</v>
      </c>
      <c r="T108" s="17" t="s">
        <v>2</v>
      </c>
      <c r="U108" s="17" t="s">
        <v>2</v>
      </c>
      <c r="V108" s="17" t="s">
        <v>2</v>
      </c>
      <c r="W108" s="17" t="s">
        <v>2</v>
      </c>
    </row>
    <row r="109" spans="1:23" ht="28.5" x14ac:dyDescent="0.2">
      <c r="A109" s="43" t="s">
        <v>605</v>
      </c>
      <c r="B109" s="43" t="s">
        <v>606</v>
      </c>
      <c r="C109" s="44" t="s">
        <v>172</v>
      </c>
      <c r="D109" s="44" t="s">
        <v>173</v>
      </c>
      <c r="E109" s="44" t="s">
        <v>173</v>
      </c>
      <c r="F109" s="44" t="s">
        <v>174</v>
      </c>
      <c r="G109" s="44" t="s">
        <v>173</v>
      </c>
      <c r="H109" s="44" t="s">
        <v>607</v>
      </c>
      <c r="I109" s="44" t="s">
        <v>608</v>
      </c>
      <c r="J109" s="16" t="s">
        <v>2</v>
      </c>
      <c r="K109" s="17" t="s">
        <v>2</v>
      </c>
      <c r="L109" s="17" t="s">
        <v>2</v>
      </c>
      <c r="M109" s="17" t="s">
        <v>2</v>
      </c>
      <c r="N109" s="17" t="s">
        <v>2</v>
      </c>
      <c r="O109" s="17" t="s">
        <v>2</v>
      </c>
      <c r="P109" s="17" t="s">
        <v>2</v>
      </c>
      <c r="Q109" s="17" t="s">
        <v>2</v>
      </c>
      <c r="R109" s="17" t="s">
        <v>2</v>
      </c>
      <c r="S109" s="17" t="s">
        <v>2</v>
      </c>
      <c r="T109" s="17" t="s">
        <v>2</v>
      </c>
      <c r="U109" s="17" t="s">
        <v>2</v>
      </c>
      <c r="V109" s="17" t="s">
        <v>2</v>
      </c>
      <c r="W109" s="17" t="s">
        <v>2</v>
      </c>
    </row>
    <row r="110" spans="1:23" ht="85.5" x14ac:dyDescent="0.2">
      <c r="A110" s="43" t="s">
        <v>609</v>
      </c>
      <c r="B110" s="43" t="s">
        <v>610</v>
      </c>
      <c r="C110" s="44" t="s">
        <v>172</v>
      </c>
      <c r="D110" s="44" t="s">
        <v>173</v>
      </c>
      <c r="E110" s="44" t="s">
        <v>173</v>
      </c>
      <c r="F110" s="44" t="s">
        <v>174</v>
      </c>
      <c r="G110" s="44" t="s">
        <v>173</v>
      </c>
      <c r="H110" s="44" t="s">
        <v>611</v>
      </c>
      <c r="I110" s="44" t="s">
        <v>612</v>
      </c>
      <c r="J110" s="16" t="s">
        <v>2</v>
      </c>
      <c r="K110" s="17" t="s">
        <v>2</v>
      </c>
      <c r="L110" s="17" t="s">
        <v>2</v>
      </c>
      <c r="M110" s="17" t="s">
        <v>2</v>
      </c>
      <c r="N110" s="17" t="s">
        <v>2</v>
      </c>
      <c r="O110" s="17" t="s">
        <v>2</v>
      </c>
      <c r="P110" s="17" t="s">
        <v>2</v>
      </c>
      <c r="Q110" s="17" t="s">
        <v>2</v>
      </c>
      <c r="R110" s="17" t="s">
        <v>2</v>
      </c>
      <c r="S110" s="17" t="s">
        <v>2</v>
      </c>
      <c r="T110" s="17" t="s">
        <v>2</v>
      </c>
      <c r="U110" s="17" t="s">
        <v>2</v>
      </c>
      <c r="V110" s="17" t="s">
        <v>2</v>
      </c>
      <c r="W110" s="17" t="s">
        <v>2</v>
      </c>
    </row>
    <row r="111" spans="1:23" ht="28.5" x14ac:dyDescent="0.2">
      <c r="A111" s="43" t="s">
        <v>613</v>
      </c>
      <c r="B111" s="43" t="s">
        <v>614</v>
      </c>
      <c r="C111" s="44" t="s">
        <v>172</v>
      </c>
      <c r="D111" s="44" t="s">
        <v>173</v>
      </c>
      <c r="E111" s="44" t="s">
        <v>173</v>
      </c>
      <c r="F111" s="44" t="s">
        <v>174</v>
      </c>
      <c r="G111" s="44" t="s">
        <v>173</v>
      </c>
      <c r="H111" s="44" t="s">
        <v>615</v>
      </c>
      <c r="I111" s="44" t="s">
        <v>616</v>
      </c>
      <c r="J111" s="16" t="s">
        <v>2</v>
      </c>
      <c r="K111" s="17" t="s">
        <v>2</v>
      </c>
      <c r="L111" s="17" t="s">
        <v>2</v>
      </c>
      <c r="M111" s="17" t="s">
        <v>2</v>
      </c>
      <c r="N111" s="17" t="s">
        <v>2</v>
      </c>
      <c r="O111" s="17" t="s">
        <v>2</v>
      </c>
      <c r="P111" s="17" t="s">
        <v>2</v>
      </c>
      <c r="Q111" s="17" t="s">
        <v>2</v>
      </c>
      <c r="R111" s="17" t="s">
        <v>2</v>
      </c>
      <c r="S111" s="17" t="s">
        <v>2</v>
      </c>
      <c r="T111" s="17" t="s">
        <v>2</v>
      </c>
      <c r="U111" s="17" t="s">
        <v>2</v>
      </c>
      <c r="V111" s="17" t="s">
        <v>2</v>
      </c>
      <c r="W111" s="17" t="s">
        <v>2</v>
      </c>
    </row>
    <row r="112" spans="1:23" ht="28.5" x14ac:dyDescent="0.2">
      <c r="A112" s="43" t="s">
        <v>617</v>
      </c>
      <c r="B112" s="43" t="s">
        <v>94</v>
      </c>
      <c r="C112" s="44" t="s">
        <v>172</v>
      </c>
      <c r="D112" s="44" t="s">
        <v>173</v>
      </c>
      <c r="E112" s="44" t="s">
        <v>173</v>
      </c>
      <c r="F112" s="44" t="s">
        <v>174</v>
      </c>
      <c r="G112" s="44" t="s">
        <v>173</v>
      </c>
      <c r="H112" s="44" t="s">
        <v>618</v>
      </c>
      <c r="I112" s="44" t="s">
        <v>619</v>
      </c>
      <c r="J112" s="16" t="s">
        <v>2</v>
      </c>
      <c r="K112" s="17" t="s">
        <v>2</v>
      </c>
      <c r="L112" s="17" t="s">
        <v>2</v>
      </c>
      <c r="M112" s="17" t="s">
        <v>2</v>
      </c>
      <c r="N112" s="17" t="s">
        <v>2</v>
      </c>
      <c r="O112" s="17" t="s">
        <v>2</v>
      </c>
      <c r="P112" s="17" t="s">
        <v>2</v>
      </c>
      <c r="Q112" s="17" t="s">
        <v>2</v>
      </c>
      <c r="R112" s="17" t="s">
        <v>2</v>
      </c>
      <c r="S112" s="17" t="s">
        <v>2</v>
      </c>
      <c r="T112" s="17" t="s">
        <v>2</v>
      </c>
      <c r="U112" s="17" t="s">
        <v>2</v>
      </c>
      <c r="V112" s="17" t="s">
        <v>2</v>
      </c>
      <c r="W112" s="17" t="s">
        <v>2</v>
      </c>
    </row>
    <row r="113" spans="1:23" ht="28.5" x14ac:dyDescent="0.2">
      <c r="A113" s="43" t="s">
        <v>620</v>
      </c>
      <c r="B113" s="43" t="s">
        <v>95</v>
      </c>
      <c r="C113" s="44" t="s">
        <v>172</v>
      </c>
      <c r="D113" s="44" t="s">
        <v>173</v>
      </c>
      <c r="E113" s="44" t="s">
        <v>173</v>
      </c>
      <c r="F113" s="44" t="s">
        <v>174</v>
      </c>
      <c r="G113" s="44" t="s">
        <v>173</v>
      </c>
      <c r="H113" s="44" t="s">
        <v>621</v>
      </c>
      <c r="I113" s="44" t="s">
        <v>622</v>
      </c>
      <c r="J113" s="16" t="s">
        <v>2</v>
      </c>
      <c r="K113" s="17" t="s">
        <v>2</v>
      </c>
      <c r="L113" s="17" t="s">
        <v>2</v>
      </c>
      <c r="M113" s="17" t="s">
        <v>2</v>
      </c>
      <c r="N113" s="17" t="s">
        <v>2</v>
      </c>
      <c r="O113" s="17" t="s">
        <v>2</v>
      </c>
      <c r="P113" s="17" t="s">
        <v>2</v>
      </c>
      <c r="Q113" s="17" t="s">
        <v>2</v>
      </c>
      <c r="R113" s="17" t="s">
        <v>2</v>
      </c>
      <c r="S113" s="17" t="s">
        <v>2</v>
      </c>
      <c r="T113" s="17" t="s">
        <v>2</v>
      </c>
      <c r="U113" s="17" t="s">
        <v>2</v>
      </c>
      <c r="V113" s="17" t="s">
        <v>2</v>
      </c>
      <c r="W113" s="17" t="s">
        <v>2</v>
      </c>
    </row>
    <row r="114" spans="1:23" ht="28.5" x14ac:dyDescent="0.2">
      <c r="A114" s="43" t="s">
        <v>617</v>
      </c>
      <c r="B114" s="43" t="s">
        <v>96</v>
      </c>
      <c r="C114" s="44" t="s">
        <v>172</v>
      </c>
      <c r="D114" s="44" t="s">
        <v>173</v>
      </c>
      <c r="E114" s="44" t="s">
        <v>173</v>
      </c>
      <c r="F114" s="44" t="s">
        <v>174</v>
      </c>
      <c r="G114" s="44" t="s">
        <v>173</v>
      </c>
      <c r="H114" s="44" t="s">
        <v>623</v>
      </c>
      <c r="I114" s="44" t="s">
        <v>624</v>
      </c>
      <c r="J114" s="16" t="s">
        <v>2</v>
      </c>
      <c r="K114" s="17" t="s">
        <v>2</v>
      </c>
      <c r="L114" s="17" t="s">
        <v>2</v>
      </c>
      <c r="M114" s="17" t="s">
        <v>2</v>
      </c>
      <c r="N114" s="17" t="s">
        <v>2</v>
      </c>
      <c r="O114" s="17" t="s">
        <v>2</v>
      </c>
      <c r="P114" s="17" t="s">
        <v>2</v>
      </c>
      <c r="Q114" s="17" t="s">
        <v>2</v>
      </c>
      <c r="R114" s="17" t="s">
        <v>2</v>
      </c>
      <c r="S114" s="17" t="s">
        <v>2</v>
      </c>
      <c r="T114" s="17" t="s">
        <v>2</v>
      </c>
      <c r="U114" s="17" t="s">
        <v>2</v>
      </c>
      <c r="V114" s="17" t="s">
        <v>2</v>
      </c>
      <c r="W114" s="17" t="s">
        <v>2</v>
      </c>
    </row>
    <row r="115" spans="1:23" ht="28.5" x14ac:dyDescent="0.2">
      <c r="A115" s="43" t="s">
        <v>620</v>
      </c>
      <c r="B115" s="43" t="s">
        <v>97</v>
      </c>
      <c r="C115" s="44" t="s">
        <v>172</v>
      </c>
      <c r="D115" s="44" t="s">
        <v>173</v>
      </c>
      <c r="E115" s="44" t="s">
        <v>173</v>
      </c>
      <c r="F115" s="44" t="s">
        <v>174</v>
      </c>
      <c r="G115" s="44" t="s">
        <v>173</v>
      </c>
      <c r="H115" s="44" t="s">
        <v>625</v>
      </c>
      <c r="I115" s="44" t="s">
        <v>626</v>
      </c>
      <c r="J115" s="16" t="s">
        <v>2</v>
      </c>
      <c r="K115" s="17" t="s">
        <v>2</v>
      </c>
      <c r="L115" s="17" t="s">
        <v>2</v>
      </c>
      <c r="M115" s="17" t="s">
        <v>2</v>
      </c>
      <c r="N115" s="17" t="s">
        <v>2</v>
      </c>
      <c r="O115" s="17" t="s">
        <v>2</v>
      </c>
      <c r="P115" s="17" t="s">
        <v>2</v>
      </c>
      <c r="Q115" s="17" t="s">
        <v>2</v>
      </c>
      <c r="R115" s="17" t="s">
        <v>2</v>
      </c>
      <c r="S115" s="17" t="s">
        <v>2</v>
      </c>
      <c r="T115" s="17" t="s">
        <v>2</v>
      </c>
      <c r="U115" s="17" t="s">
        <v>2</v>
      </c>
      <c r="V115" s="17" t="s">
        <v>2</v>
      </c>
      <c r="W115" s="17" t="s">
        <v>2</v>
      </c>
    </row>
    <row r="116" spans="1:23" ht="28.5" x14ac:dyDescent="0.2">
      <c r="A116" s="43" t="s">
        <v>627</v>
      </c>
      <c r="B116" s="43" t="s">
        <v>98</v>
      </c>
      <c r="C116" s="44" t="s">
        <v>172</v>
      </c>
      <c r="D116" s="44" t="s">
        <v>173</v>
      </c>
      <c r="E116" s="44" t="s">
        <v>173</v>
      </c>
      <c r="F116" s="44" t="s">
        <v>174</v>
      </c>
      <c r="G116" s="44" t="s">
        <v>173</v>
      </c>
      <c r="H116" s="44" t="s">
        <v>628</v>
      </c>
      <c r="I116" s="44" t="s">
        <v>629</v>
      </c>
      <c r="J116" s="16" t="s">
        <v>2</v>
      </c>
      <c r="K116" s="17" t="s">
        <v>2</v>
      </c>
      <c r="L116" s="17" t="s">
        <v>2</v>
      </c>
      <c r="M116" s="17" t="s">
        <v>2</v>
      </c>
      <c r="N116" s="17" t="s">
        <v>2</v>
      </c>
      <c r="O116" s="17" t="s">
        <v>2</v>
      </c>
      <c r="P116" s="17" t="s">
        <v>2</v>
      </c>
      <c r="Q116" s="17" t="s">
        <v>2</v>
      </c>
      <c r="R116" s="17" t="s">
        <v>2</v>
      </c>
      <c r="S116" s="17" t="s">
        <v>2</v>
      </c>
      <c r="T116" s="17" t="s">
        <v>2</v>
      </c>
      <c r="U116" s="17" t="s">
        <v>2</v>
      </c>
      <c r="V116" s="17" t="s">
        <v>2</v>
      </c>
      <c r="W116" s="17" t="s">
        <v>2</v>
      </c>
    </row>
    <row r="117" spans="1:23" ht="28.5" x14ac:dyDescent="0.2">
      <c r="A117" s="43" t="s">
        <v>630</v>
      </c>
      <c r="B117" s="43" t="s">
        <v>99</v>
      </c>
      <c r="C117" s="44" t="s">
        <v>172</v>
      </c>
      <c r="D117" s="44" t="s">
        <v>173</v>
      </c>
      <c r="E117" s="44" t="s">
        <v>173</v>
      </c>
      <c r="F117" s="44" t="s">
        <v>174</v>
      </c>
      <c r="G117" s="44" t="s">
        <v>173</v>
      </c>
      <c r="H117" s="44" t="s">
        <v>631</v>
      </c>
      <c r="I117" s="44" t="s">
        <v>632</v>
      </c>
      <c r="J117" s="16" t="s">
        <v>2</v>
      </c>
      <c r="K117" s="17" t="s">
        <v>2</v>
      </c>
      <c r="L117" s="17" t="s">
        <v>2</v>
      </c>
      <c r="M117" s="17" t="s">
        <v>2</v>
      </c>
      <c r="N117" s="17" t="s">
        <v>2</v>
      </c>
      <c r="O117" s="17" t="s">
        <v>2</v>
      </c>
      <c r="P117" s="17" t="s">
        <v>2</v>
      </c>
      <c r="Q117" s="17" t="s">
        <v>2</v>
      </c>
      <c r="R117" s="17" t="s">
        <v>2</v>
      </c>
      <c r="S117" s="17" t="s">
        <v>2</v>
      </c>
      <c r="T117" s="17" t="s">
        <v>2</v>
      </c>
      <c r="U117" s="17" t="s">
        <v>2</v>
      </c>
      <c r="V117" s="17" t="s">
        <v>2</v>
      </c>
      <c r="W117" s="17" t="s">
        <v>2</v>
      </c>
    </row>
    <row r="118" spans="1:23" ht="28.5" x14ac:dyDescent="0.2">
      <c r="A118" s="43" t="s">
        <v>617</v>
      </c>
      <c r="B118" s="43" t="s">
        <v>100</v>
      </c>
      <c r="C118" s="44" t="s">
        <v>172</v>
      </c>
      <c r="D118" s="44" t="s">
        <v>173</v>
      </c>
      <c r="E118" s="44" t="s">
        <v>173</v>
      </c>
      <c r="F118" s="44" t="s">
        <v>174</v>
      </c>
      <c r="G118" s="44" t="s">
        <v>173</v>
      </c>
      <c r="H118" s="44" t="s">
        <v>633</v>
      </c>
      <c r="I118" s="44" t="s">
        <v>634</v>
      </c>
      <c r="J118" s="16" t="s">
        <v>2</v>
      </c>
      <c r="K118" s="17" t="s">
        <v>2</v>
      </c>
      <c r="L118" s="17" t="s">
        <v>2</v>
      </c>
      <c r="M118" s="17" t="s">
        <v>2</v>
      </c>
      <c r="N118" s="17" t="s">
        <v>2</v>
      </c>
      <c r="O118" s="17" t="s">
        <v>2</v>
      </c>
      <c r="P118" s="17" t="s">
        <v>2</v>
      </c>
      <c r="Q118" s="17" t="s">
        <v>2</v>
      </c>
      <c r="R118" s="17" t="s">
        <v>2</v>
      </c>
      <c r="S118" s="17" t="s">
        <v>2</v>
      </c>
      <c r="T118" s="17" t="s">
        <v>2</v>
      </c>
      <c r="U118" s="17" t="s">
        <v>2</v>
      </c>
      <c r="V118" s="17" t="s">
        <v>2</v>
      </c>
      <c r="W118" s="17" t="s">
        <v>2</v>
      </c>
    </row>
    <row r="119" spans="1:23" ht="28.5" x14ac:dyDescent="0.2">
      <c r="A119" s="43" t="s">
        <v>620</v>
      </c>
      <c r="B119" s="43" t="s">
        <v>101</v>
      </c>
      <c r="C119" s="44" t="s">
        <v>172</v>
      </c>
      <c r="D119" s="44" t="s">
        <v>173</v>
      </c>
      <c r="E119" s="44" t="s">
        <v>173</v>
      </c>
      <c r="F119" s="44" t="s">
        <v>174</v>
      </c>
      <c r="G119" s="44" t="s">
        <v>173</v>
      </c>
      <c r="H119" s="44" t="s">
        <v>635</v>
      </c>
      <c r="I119" s="44" t="s">
        <v>636</v>
      </c>
      <c r="J119" s="16" t="s">
        <v>2</v>
      </c>
      <c r="K119" s="17" t="s">
        <v>2</v>
      </c>
      <c r="L119" s="17" t="s">
        <v>2</v>
      </c>
      <c r="M119" s="17" t="s">
        <v>2</v>
      </c>
      <c r="N119" s="17" t="s">
        <v>2</v>
      </c>
      <c r="O119" s="17" t="s">
        <v>2</v>
      </c>
      <c r="P119" s="17" t="s">
        <v>2</v>
      </c>
      <c r="Q119" s="17" t="s">
        <v>2</v>
      </c>
      <c r="R119" s="17" t="s">
        <v>2</v>
      </c>
      <c r="S119" s="17" t="s">
        <v>2</v>
      </c>
      <c r="T119" s="17" t="s">
        <v>2</v>
      </c>
      <c r="U119" s="17" t="s">
        <v>2</v>
      </c>
      <c r="V119" s="17" t="s">
        <v>2</v>
      </c>
      <c r="W119" s="17" t="s">
        <v>2</v>
      </c>
    </row>
    <row r="120" spans="1:23" ht="28.5" x14ac:dyDescent="0.2">
      <c r="A120" s="43" t="s">
        <v>617</v>
      </c>
      <c r="B120" s="43" t="s">
        <v>102</v>
      </c>
      <c r="C120" s="44" t="s">
        <v>172</v>
      </c>
      <c r="D120" s="44" t="s">
        <v>173</v>
      </c>
      <c r="E120" s="44" t="s">
        <v>173</v>
      </c>
      <c r="F120" s="44" t="s">
        <v>174</v>
      </c>
      <c r="G120" s="44" t="s">
        <v>173</v>
      </c>
      <c r="H120" s="44" t="s">
        <v>637</v>
      </c>
      <c r="I120" s="44" t="s">
        <v>638</v>
      </c>
      <c r="J120" s="16" t="s">
        <v>2</v>
      </c>
      <c r="K120" s="17" t="s">
        <v>2</v>
      </c>
      <c r="L120" s="17" t="s">
        <v>2</v>
      </c>
      <c r="M120" s="17" t="s">
        <v>2</v>
      </c>
      <c r="N120" s="17" t="s">
        <v>2</v>
      </c>
      <c r="O120" s="17" t="s">
        <v>2</v>
      </c>
      <c r="P120" s="17" t="s">
        <v>2</v>
      </c>
      <c r="Q120" s="17" t="s">
        <v>2</v>
      </c>
      <c r="R120" s="17" t="s">
        <v>2</v>
      </c>
      <c r="S120" s="17" t="s">
        <v>2</v>
      </c>
      <c r="T120" s="17" t="s">
        <v>2</v>
      </c>
      <c r="U120" s="17" t="s">
        <v>2</v>
      </c>
      <c r="V120" s="17" t="s">
        <v>2</v>
      </c>
      <c r="W120" s="17" t="s">
        <v>2</v>
      </c>
    </row>
    <row r="121" spans="1:23" ht="28.5" x14ac:dyDescent="0.2">
      <c r="A121" s="43" t="s">
        <v>620</v>
      </c>
      <c r="B121" s="43" t="s">
        <v>103</v>
      </c>
      <c r="C121" s="44" t="s">
        <v>172</v>
      </c>
      <c r="D121" s="44" t="s">
        <v>173</v>
      </c>
      <c r="E121" s="44" t="s">
        <v>173</v>
      </c>
      <c r="F121" s="44" t="s">
        <v>174</v>
      </c>
      <c r="G121" s="44" t="s">
        <v>173</v>
      </c>
      <c r="H121" s="44" t="s">
        <v>639</v>
      </c>
      <c r="I121" s="44" t="s">
        <v>640</v>
      </c>
      <c r="J121" s="16" t="s">
        <v>2</v>
      </c>
      <c r="K121" s="17" t="s">
        <v>2</v>
      </c>
      <c r="L121" s="17" t="s">
        <v>2</v>
      </c>
      <c r="M121" s="17" t="s">
        <v>2</v>
      </c>
      <c r="N121" s="17" t="s">
        <v>2</v>
      </c>
      <c r="O121" s="17" t="s">
        <v>2</v>
      </c>
      <c r="P121" s="17" t="s">
        <v>2</v>
      </c>
      <c r="Q121" s="17" t="s">
        <v>2</v>
      </c>
      <c r="R121" s="17" t="s">
        <v>2</v>
      </c>
      <c r="S121" s="17" t="s">
        <v>2</v>
      </c>
      <c r="T121" s="17" t="s">
        <v>2</v>
      </c>
      <c r="U121" s="17" t="s">
        <v>2</v>
      </c>
      <c r="V121" s="17" t="s">
        <v>2</v>
      </c>
      <c r="W121" s="17" t="s">
        <v>2</v>
      </c>
    </row>
    <row r="122" spans="1:23" ht="28.5" x14ac:dyDescent="0.2">
      <c r="A122" s="43" t="s">
        <v>617</v>
      </c>
      <c r="B122" s="43" t="s">
        <v>104</v>
      </c>
      <c r="C122" s="44" t="s">
        <v>172</v>
      </c>
      <c r="D122" s="44" t="s">
        <v>173</v>
      </c>
      <c r="E122" s="44" t="s">
        <v>173</v>
      </c>
      <c r="F122" s="44" t="s">
        <v>174</v>
      </c>
      <c r="G122" s="44" t="s">
        <v>173</v>
      </c>
      <c r="H122" s="44" t="s">
        <v>641</v>
      </c>
      <c r="I122" s="44" t="s">
        <v>642</v>
      </c>
      <c r="J122" s="16" t="s">
        <v>2</v>
      </c>
      <c r="K122" s="17" t="s">
        <v>2</v>
      </c>
      <c r="L122" s="17" t="s">
        <v>2</v>
      </c>
      <c r="M122" s="17" t="s">
        <v>2</v>
      </c>
      <c r="N122" s="17" t="s">
        <v>2</v>
      </c>
      <c r="O122" s="17" t="s">
        <v>2</v>
      </c>
      <c r="P122" s="17" t="s">
        <v>2</v>
      </c>
      <c r="Q122" s="17" t="s">
        <v>2</v>
      </c>
      <c r="R122" s="17" t="s">
        <v>2</v>
      </c>
      <c r="S122" s="17" t="s">
        <v>2</v>
      </c>
      <c r="T122" s="17" t="s">
        <v>2</v>
      </c>
      <c r="U122" s="17" t="s">
        <v>2</v>
      </c>
      <c r="V122" s="17" t="s">
        <v>2</v>
      </c>
      <c r="W122" s="17" t="s">
        <v>2</v>
      </c>
    </row>
    <row r="123" spans="1:23" ht="28.5" x14ac:dyDescent="0.2">
      <c r="A123" s="43" t="s">
        <v>620</v>
      </c>
      <c r="B123" s="43" t="s">
        <v>105</v>
      </c>
      <c r="C123" s="44" t="s">
        <v>172</v>
      </c>
      <c r="D123" s="44" t="s">
        <v>173</v>
      </c>
      <c r="E123" s="44" t="s">
        <v>173</v>
      </c>
      <c r="F123" s="44" t="s">
        <v>174</v>
      </c>
      <c r="G123" s="44" t="s">
        <v>173</v>
      </c>
      <c r="H123" s="44" t="s">
        <v>643</v>
      </c>
      <c r="I123" s="44" t="s">
        <v>644</v>
      </c>
      <c r="J123" s="16" t="s">
        <v>2</v>
      </c>
      <c r="K123" s="17" t="s">
        <v>2</v>
      </c>
      <c r="L123" s="17" t="s">
        <v>2</v>
      </c>
      <c r="M123" s="17" t="s">
        <v>2</v>
      </c>
      <c r="N123" s="17" t="s">
        <v>2</v>
      </c>
      <c r="O123" s="17" t="s">
        <v>2</v>
      </c>
      <c r="P123" s="17" t="s">
        <v>2</v>
      </c>
      <c r="Q123" s="17" t="s">
        <v>2</v>
      </c>
      <c r="R123" s="17" t="s">
        <v>2</v>
      </c>
      <c r="S123" s="17" t="s">
        <v>2</v>
      </c>
      <c r="T123" s="17" t="s">
        <v>2</v>
      </c>
      <c r="U123" s="17" t="s">
        <v>2</v>
      </c>
      <c r="V123" s="17" t="s">
        <v>2</v>
      </c>
      <c r="W123" s="17" t="s">
        <v>2</v>
      </c>
    </row>
    <row r="124" spans="1:23" ht="28.5" x14ac:dyDescent="0.2">
      <c r="A124" s="43" t="s">
        <v>2</v>
      </c>
      <c r="B124" s="43" t="s">
        <v>106</v>
      </c>
      <c r="C124" s="44" t="s">
        <v>172</v>
      </c>
      <c r="D124" s="44" t="s">
        <v>173</v>
      </c>
      <c r="E124" s="44" t="s">
        <v>173</v>
      </c>
      <c r="F124" s="44" t="s">
        <v>174</v>
      </c>
      <c r="G124" s="44" t="s">
        <v>173</v>
      </c>
      <c r="H124" s="44" t="s">
        <v>645</v>
      </c>
      <c r="I124" s="44" t="s">
        <v>646</v>
      </c>
      <c r="J124" s="16" t="s">
        <v>2</v>
      </c>
      <c r="K124" s="17" t="s">
        <v>2</v>
      </c>
      <c r="L124" s="17" t="s">
        <v>2</v>
      </c>
      <c r="M124" s="17" t="s">
        <v>2</v>
      </c>
      <c r="N124" s="17" t="s">
        <v>2</v>
      </c>
      <c r="O124" s="17" t="s">
        <v>2</v>
      </c>
      <c r="P124" s="17" t="s">
        <v>2</v>
      </c>
      <c r="Q124" s="17" t="s">
        <v>2</v>
      </c>
      <c r="R124" s="17" t="s">
        <v>2</v>
      </c>
      <c r="S124" s="17" t="s">
        <v>2</v>
      </c>
      <c r="T124" s="17" t="s">
        <v>2</v>
      </c>
      <c r="U124" s="17" t="s">
        <v>2</v>
      </c>
      <c r="V124" s="17" t="s">
        <v>2</v>
      </c>
      <c r="W124" s="17" t="s">
        <v>2</v>
      </c>
    </row>
    <row r="125" spans="1:23" ht="30" x14ac:dyDescent="0.2">
      <c r="A125" s="14" t="s">
        <v>2</v>
      </c>
      <c r="B125" s="14" t="s">
        <v>647</v>
      </c>
      <c r="C125" s="45" t="s">
        <v>172</v>
      </c>
      <c r="D125" s="45" t="s">
        <v>173</v>
      </c>
      <c r="E125" s="45" t="s">
        <v>173</v>
      </c>
      <c r="F125" s="45" t="s">
        <v>174</v>
      </c>
      <c r="G125" s="45" t="s">
        <v>173</v>
      </c>
      <c r="H125" s="45" t="s">
        <v>648</v>
      </c>
      <c r="I125" s="45" t="s">
        <v>649</v>
      </c>
      <c r="J125" s="16" t="s">
        <v>2</v>
      </c>
      <c r="K125" s="17" t="s">
        <v>2</v>
      </c>
      <c r="L125" s="17" t="s">
        <v>2</v>
      </c>
      <c r="M125" s="17" t="s">
        <v>2</v>
      </c>
      <c r="N125" s="17" t="s">
        <v>2</v>
      </c>
      <c r="O125" s="17" t="s">
        <v>2</v>
      </c>
      <c r="P125" s="17" t="s">
        <v>2</v>
      </c>
      <c r="Q125" s="17" t="s">
        <v>2</v>
      </c>
      <c r="R125" s="17" t="s">
        <v>2</v>
      </c>
      <c r="S125" s="17" t="s">
        <v>2</v>
      </c>
      <c r="T125" s="17" t="s">
        <v>2</v>
      </c>
      <c r="U125" s="17" t="s">
        <v>2</v>
      </c>
      <c r="V125" s="17" t="s">
        <v>2</v>
      </c>
      <c r="W125" s="17" t="s">
        <v>2</v>
      </c>
    </row>
    <row r="126" spans="1:23" ht="15" x14ac:dyDescent="0.2">
      <c r="A126" s="119" t="s">
        <v>650</v>
      </c>
      <c r="B126" s="120"/>
      <c r="C126" s="120"/>
      <c r="D126" s="120"/>
      <c r="E126" s="120"/>
      <c r="F126" s="120"/>
      <c r="G126" s="120"/>
      <c r="H126" s="120"/>
      <c r="I126" s="120"/>
      <c r="J126" s="17" t="s">
        <v>2</v>
      </c>
      <c r="K126" s="17" t="s">
        <v>2</v>
      </c>
      <c r="L126" s="17" t="s">
        <v>2</v>
      </c>
      <c r="M126" s="17" t="s">
        <v>2</v>
      </c>
      <c r="N126" s="17" t="s">
        <v>2</v>
      </c>
      <c r="O126" s="17" t="s">
        <v>2</v>
      </c>
      <c r="P126" s="17" t="s">
        <v>2</v>
      </c>
      <c r="Q126" s="17" t="s">
        <v>2</v>
      </c>
      <c r="R126" s="17" t="s">
        <v>2</v>
      </c>
      <c r="S126" s="17" t="s">
        <v>2</v>
      </c>
      <c r="T126" s="17" t="s">
        <v>2</v>
      </c>
      <c r="U126" s="17" t="s">
        <v>2</v>
      </c>
      <c r="V126" s="17" t="s">
        <v>2</v>
      </c>
    </row>
    <row r="127" spans="1:23" ht="30" x14ac:dyDescent="0.2">
      <c r="A127" s="14" t="s">
        <v>2</v>
      </c>
      <c r="B127" s="14" t="s">
        <v>651</v>
      </c>
      <c r="C127" s="45" t="s">
        <v>172</v>
      </c>
      <c r="D127" s="45" t="s">
        <v>173</v>
      </c>
      <c r="E127" s="45" t="s">
        <v>173</v>
      </c>
      <c r="F127" s="45" t="s">
        <v>174</v>
      </c>
      <c r="G127" s="45" t="s">
        <v>173</v>
      </c>
      <c r="H127" s="45" t="s">
        <v>172</v>
      </c>
      <c r="I127" s="45" t="s">
        <v>174</v>
      </c>
      <c r="J127" s="16" t="s">
        <v>2</v>
      </c>
      <c r="K127" s="17" t="s">
        <v>2</v>
      </c>
      <c r="L127" s="17" t="s">
        <v>2</v>
      </c>
      <c r="M127" s="17" t="s">
        <v>2</v>
      </c>
      <c r="N127" s="17" t="s">
        <v>2</v>
      </c>
      <c r="O127" s="17" t="s">
        <v>2</v>
      </c>
      <c r="P127" s="17" t="s">
        <v>2</v>
      </c>
      <c r="Q127" s="17" t="s">
        <v>2</v>
      </c>
      <c r="R127" s="17" t="s">
        <v>2</v>
      </c>
      <c r="S127" s="17" t="s">
        <v>2</v>
      </c>
      <c r="T127" s="17" t="s">
        <v>2</v>
      </c>
      <c r="U127" s="17" t="s">
        <v>2</v>
      </c>
      <c r="V127" s="17" t="s">
        <v>2</v>
      </c>
      <c r="W127" s="17" t="s">
        <v>2</v>
      </c>
    </row>
    <row r="128" spans="1:23" ht="30" x14ac:dyDescent="0.2">
      <c r="A128" s="46" t="s">
        <v>2</v>
      </c>
      <c r="B128" s="46" t="s">
        <v>652</v>
      </c>
      <c r="C128" s="47" t="s">
        <v>595</v>
      </c>
      <c r="D128" s="47" t="s">
        <v>596</v>
      </c>
      <c r="E128" s="47" t="s">
        <v>597</v>
      </c>
      <c r="F128" s="47" t="s">
        <v>557</v>
      </c>
      <c r="G128" s="47" t="s">
        <v>502</v>
      </c>
      <c r="H128" s="47" t="s">
        <v>653</v>
      </c>
      <c r="I128" s="47" t="s">
        <v>654</v>
      </c>
      <c r="J128" s="16" t="s">
        <v>2</v>
      </c>
      <c r="K128" s="17" t="s">
        <v>2</v>
      </c>
      <c r="L128" s="17" t="s">
        <v>2</v>
      </c>
      <c r="M128" s="17" t="s">
        <v>2</v>
      </c>
      <c r="N128" s="17" t="s">
        <v>2</v>
      </c>
      <c r="O128" s="17" t="s">
        <v>2</v>
      </c>
      <c r="P128" s="17" t="s">
        <v>2</v>
      </c>
      <c r="Q128" s="17" t="s">
        <v>2</v>
      </c>
      <c r="R128" s="17" t="s">
        <v>2</v>
      </c>
      <c r="S128" s="17" t="s">
        <v>2</v>
      </c>
      <c r="T128" s="17" t="s">
        <v>2</v>
      </c>
      <c r="U128" s="17" t="s">
        <v>2</v>
      </c>
      <c r="V128" s="17" t="s">
        <v>2</v>
      </c>
      <c r="W128" s="17" t="s">
        <v>2</v>
      </c>
    </row>
    <row r="129" spans="1:23" ht="28.5" x14ac:dyDescent="0.2">
      <c r="A129" s="43" t="s">
        <v>655</v>
      </c>
      <c r="B129" s="43" t="s">
        <v>656</v>
      </c>
      <c r="C129" s="44" t="s">
        <v>657</v>
      </c>
      <c r="D129" s="44" t="s">
        <v>658</v>
      </c>
      <c r="E129" s="44" t="s">
        <v>659</v>
      </c>
      <c r="F129" s="44" t="s">
        <v>660</v>
      </c>
      <c r="G129" s="44" t="s">
        <v>661</v>
      </c>
      <c r="H129" s="44" t="s">
        <v>662</v>
      </c>
      <c r="I129" s="44" t="s">
        <v>663</v>
      </c>
      <c r="J129" s="16" t="s">
        <v>2</v>
      </c>
      <c r="K129" s="17" t="s">
        <v>2</v>
      </c>
      <c r="L129" s="17" t="s">
        <v>2</v>
      </c>
      <c r="M129" s="17" t="s">
        <v>2</v>
      </c>
      <c r="N129" s="17" t="s">
        <v>2</v>
      </c>
      <c r="O129" s="17" t="s">
        <v>2</v>
      </c>
      <c r="P129" s="17" t="s">
        <v>2</v>
      </c>
      <c r="Q129" s="17" t="s">
        <v>2</v>
      </c>
      <c r="R129" s="17" t="s">
        <v>2</v>
      </c>
      <c r="S129" s="17" t="s">
        <v>2</v>
      </c>
      <c r="T129" s="17" t="s">
        <v>2</v>
      </c>
      <c r="U129" s="17" t="s">
        <v>2</v>
      </c>
      <c r="V129" s="17" t="s">
        <v>2</v>
      </c>
      <c r="W129" s="17" t="s">
        <v>2</v>
      </c>
    </row>
    <row r="130" spans="1:23" ht="30" x14ac:dyDescent="0.2">
      <c r="A130" s="14" t="s">
        <v>2</v>
      </c>
      <c r="B130" s="14" t="s">
        <v>664</v>
      </c>
      <c r="C130" s="45" t="s">
        <v>117</v>
      </c>
      <c r="D130" s="45" t="s">
        <v>665</v>
      </c>
      <c r="E130" s="45" t="s">
        <v>666</v>
      </c>
      <c r="F130" s="45" t="s">
        <v>667</v>
      </c>
      <c r="G130" s="45" t="s">
        <v>668</v>
      </c>
      <c r="H130" s="45" t="s">
        <v>669</v>
      </c>
      <c r="I130" s="45" t="s">
        <v>670</v>
      </c>
      <c r="J130" s="16" t="s">
        <v>2</v>
      </c>
      <c r="K130" s="17" t="s">
        <v>2</v>
      </c>
      <c r="L130" s="17" t="s">
        <v>2</v>
      </c>
      <c r="M130" s="17" t="s">
        <v>2</v>
      </c>
      <c r="N130" s="17" t="s">
        <v>2</v>
      </c>
      <c r="O130" s="17" t="s">
        <v>2</v>
      </c>
      <c r="P130" s="17" t="s">
        <v>2</v>
      </c>
      <c r="Q130" s="17" t="s">
        <v>2</v>
      </c>
      <c r="R130" s="17" t="s">
        <v>2</v>
      </c>
      <c r="S130" s="17" t="s">
        <v>2</v>
      </c>
      <c r="T130" s="17" t="s">
        <v>2</v>
      </c>
      <c r="U130" s="17" t="s">
        <v>2</v>
      </c>
      <c r="V130" s="17" t="s">
        <v>2</v>
      </c>
      <c r="W130" s="17" t="s">
        <v>2</v>
      </c>
    </row>
    <row r="131" spans="1:23" ht="28.5" x14ac:dyDescent="0.2">
      <c r="A131" s="43" t="s">
        <v>2</v>
      </c>
      <c r="B131" s="43" t="s">
        <v>671</v>
      </c>
      <c r="C131" s="44" t="s">
        <v>172</v>
      </c>
      <c r="D131" s="44" t="s">
        <v>173</v>
      </c>
      <c r="E131" s="44" t="s">
        <v>173</v>
      </c>
      <c r="F131" s="44" t="s">
        <v>174</v>
      </c>
      <c r="G131" s="44" t="s">
        <v>173</v>
      </c>
      <c r="H131" s="44" t="s">
        <v>672</v>
      </c>
      <c r="I131" s="44" t="s">
        <v>673</v>
      </c>
      <c r="J131" s="17" t="s">
        <v>2</v>
      </c>
      <c r="K131" s="17" t="s">
        <v>2</v>
      </c>
      <c r="L131" s="17" t="s">
        <v>2</v>
      </c>
      <c r="M131" s="17" t="s">
        <v>2</v>
      </c>
      <c r="N131" s="17" t="s">
        <v>2</v>
      </c>
      <c r="O131" s="17" t="s">
        <v>2</v>
      </c>
      <c r="P131" s="17" t="s">
        <v>2</v>
      </c>
      <c r="Q131" s="17" t="s">
        <v>2</v>
      </c>
      <c r="R131" s="17" t="s">
        <v>2</v>
      </c>
      <c r="S131" s="17" t="s">
        <v>2</v>
      </c>
      <c r="T131" s="17" t="s">
        <v>2</v>
      </c>
      <c r="U131" s="17" t="s">
        <v>2</v>
      </c>
      <c r="V131" s="17" t="s">
        <v>2</v>
      </c>
      <c r="W131" s="17" t="s">
        <v>2</v>
      </c>
    </row>
    <row r="132" spans="1:23" ht="28.5" x14ac:dyDescent="0.2">
      <c r="A132" s="43" t="s">
        <v>674</v>
      </c>
      <c r="B132" s="43" t="s">
        <v>675</v>
      </c>
      <c r="C132" s="44" t="s">
        <v>172</v>
      </c>
      <c r="D132" s="44" t="s">
        <v>173</v>
      </c>
      <c r="E132" s="44" t="s">
        <v>173</v>
      </c>
      <c r="F132" s="44" t="s">
        <v>174</v>
      </c>
      <c r="G132" s="44" t="s">
        <v>173</v>
      </c>
      <c r="H132" s="44" t="s">
        <v>672</v>
      </c>
      <c r="I132" s="44" t="s">
        <v>673</v>
      </c>
      <c r="J132" s="16" t="s">
        <v>2</v>
      </c>
      <c r="K132" s="17" t="s">
        <v>2</v>
      </c>
      <c r="L132" s="17" t="s">
        <v>2</v>
      </c>
      <c r="M132" s="17" t="s">
        <v>2</v>
      </c>
      <c r="N132" s="17" t="s">
        <v>2</v>
      </c>
      <c r="O132" s="17" t="s">
        <v>2</v>
      </c>
      <c r="P132" s="17" t="s">
        <v>2</v>
      </c>
      <c r="Q132" s="17" t="s">
        <v>2</v>
      </c>
      <c r="R132" s="17" t="s">
        <v>2</v>
      </c>
      <c r="S132" s="17" t="s">
        <v>2</v>
      </c>
      <c r="T132" s="17" t="s">
        <v>2</v>
      </c>
      <c r="U132" s="17" t="s">
        <v>2</v>
      </c>
      <c r="V132" s="17" t="s">
        <v>2</v>
      </c>
      <c r="W132" s="17" t="s">
        <v>2</v>
      </c>
    </row>
    <row r="133" spans="1:23" ht="30" x14ac:dyDescent="0.2">
      <c r="A133" s="14" t="s">
        <v>2</v>
      </c>
      <c r="B133" s="14" t="s">
        <v>676</v>
      </c>
      <c r="C133" s="45" t="s">
        <v>117</v>
      </c>
      <c r="D133" s="45" t="s">
        <v>665</v>
      </c>
      <c r="E133" s="45" t="s">
        <v>666</v>
      </c>
      <c r="F133" s="45" t="s">
        <v>667</v>
      </c>
      <c r="G133" s="45" t="s">
        <v>668</v>
      </c>
      <c r="H133" s="45" t="s">
        <v>677</v>
      </c>
      <c r="I133" s="45" t="s">
        <v>678</v>
      </c>
      <c r="J133" s="16" t="s">
        <v>2</v>
      </c>
      <c r="K133" s="17" t="s">
        <v>2</v>
      </c>
      <c r="L133" s="17" t="s">
        <v>2</v>
      </c>
      <c r="M133" s="17" t="s">
        <v>2</v>
      </c>
      <c r="N133" s="17" t="s">
        <v>2</v>
      </c>
      <c r="O133" s="17" t="s">
        <v>2</v>
      </c>
      <c r="P133" s="17" t="s">
        <v>2</v>
      </c>
      <c r="Q133" s="17" t="s">
        <v>2</v>
      </c>
      <c r="R133" s="17" t="s">
        <v>2</v>
      </c>
      <c r="S133" s="17" t="s">
        <v>2</v>
      </c>
      <c r="T133" s="17" t="s">
        <v>2</v>
      </c>
      <c r="U133" s="17" t="s">
        <v>2</v>
      </c>
      <c r="V133" s="17" t="s">
        <v>2</v>
      </c>
      <c r="W133" s="17" t="s">
        <v>2</v>
      </c>
    </row>
    <row r="134" spans="1:23" ht="42.75" x14ac:dyDescent="0.2">
      <c r="A134" s="43" t="s">
        <v>679</v>
      </c>
      <c r="B134" s="43" t="s">
        <v>111</v>
      </c>
      <c r="C134" s="44" t="s">
        <v>172</v>
      </c>
      <c r="D134" s="44" t="s">
        <v>173</v>
      </c>
      <c r="E134" s="44" t="s">
        <v>173</v>
      </c>
      <c r="F134" s="44" t="s">
        <v>174</v>
      </c>
      <c r="G134" s="44" t="s">
        <v>173</v>
      </c>
      <c r="H134" s="44" t="s">
        <v>680</v>
      </c>
      <c r="I134" s="44" t="s">
        <v>681</v>
      </c>
      <c r="J134" s="16" t="s">
        <v>2</v>
      </c>
      <c r="K134" s="17" t="s">
        <v>2</v>
      </c>
      <c r="L134" s="17" t="s">
        <v>2</v>
      </c>
      <c r="M134" s="17" t="s">
        <v>2</v>
      </c>
      <c r="N134" s="17" t="s">
        <v>2</v>
      </c>
      <c r="O134" s="17" t="s">
        <v>2</v>
      </c>
      <c r="P134" s="17" t="s">
        <v>2</v>
      </c>
      <c r="Q134" s="17" t="s">
        <v>2</v>
      </c>
      <c r="R134" s="17" t="s">
        <v>2</v>
      </c>
      <c r="S134" s="17" t="s">
        <v>2</v>
      </c>
      <c r="T134" s="17" t="s">
        <v>2</v>
      </c>
      <c r="U134" s="17" t="s">
        <v>2</v>
      </c>
      <c r="V134" s="17" t="s">
        <v>2</v>
      </c>
      <c r="W134" s="17" t="s">
        <v>2</v>
      </c>
    </row>
    <row r="135" spans="1:23" ht="30" x14ac:dyDescent="0.2">
      <c r="A135" s="14" t="s">
        <v>2</v>
      </c>
      <c r="B135" s="14" t="s">
        <v>682</v>
      </c>
      <c r="C135" s="45" t="s">
        <v>117</v>
      </c>
      <c r="D135" s="45" t="s">
        <v>665</v>
      </c>
      <c r="E135" s="45" t="s">
        <v>666</v>
      </c>
      <c r="F135" s="45" t="s">
        <v>667</v>
      </c>
      <c r="G135" s="45" t="s">
        <v>668</v>
      </c>
      <c r="H135" s="45" t="s">
        <v>683</v>
      </c>
      <c r="I135" s="45" t="s">
        <v>684</v>
      </c>
      <c r="J135" s="16" t="s">
        <v>2</v>
      </c>
      <c r="K135" s="17" t="s">
        <v>2</v>
      </c>
      <c r="L135" s="17" t="s">
        <v>2</v>
      </c>
      <c r="M135" s="17" t="s">
        <v>2</v>
      </c>
      <c r="N135" s="17" t="s">
        <v>2</v>
      </c>
      <c r="O135" s="17" t="s">
        <v>2</v>
      </c>
      <c r="P135" s="17" t="s">
        <v>2</v>
      </c>
      <c r="Q135" s="17" t="s">
        <v>2</v>
      </c>
      <c r="R135" s="17" t="s">
        <v>2</v>
      </c>
      <c r="S135" s="17" t="s">
        <v>2</v>
      </c>
      <c r="T135" s="17" t="s">
        <v>2</v>
      </c>
      <c r="U135" s="17" t="s">
        <v>2</v>
      </c>
      <c r="V135" s="17" t="s">
        <v>2</v>
      </c>
      <c r="W135" s="17" t="s">
        <v>2</v>
      </c>
    </row>
    <row r="136" spans="1:23" ht="42.75" x14ac:dyDescent="0.2">
      <c r="A136" s="43" t="s">
        <v>685</v>
      </c>
      <c r="B136" s="43" t="s">
        <v>112</v>
      </c>
      <c r="C136" s="44" t="s">
        <v>172</v>
      </c>
      <c r="D136" s="44" t="s">
        <v>173</v>
      </c>
      <c r="E136" s="44" t="s">
        <v>173</v>
      </c>
      <c r="F136" s="44" t="s">
        <v>174</v>
      </c>
      <c r="G136" s="44" t="s">
        <v>173</v>
      </c>
      <c r="H136" s="44" t="s">
        <v>686</v>
      </c>
      <c r="I136" s="44" t="s">
        <v>687</v>
      </c>
      <c r="J136" s="16" t="s">
        <v>2</v>
      </c>
      <c r="K136" s="17" t="s">
        <v>2</v>
      </c>
      <c r="L136" s="17" t="s">
        <v>2</v>
      </c>
      <c r="M136" s="17" t="s">
        <v>2</v>
      </c>
      <c r="N136" s="17" t="s">
        <v>2</v>
      </c>
      <c r="O136" s="17" t="s">
        <v>2</v>
      </c>
      <c r="P136" s="17" t="s">
        <v>2</v>
      </c>
      <c r="Q136" s="17" t="s">
        <v>2</v>
      </c>
      <c r="R136" s="17" t="s">
        <v>2</v>
      </c>
      <c r="S136" s="17" t="s">
        <v>2</v>
      </c>
      <c r="T136" s="17" t="s">
        <v>2</v>
      </c>
      <c r="U136" s="17" t="s">
        <v>2</v>
      </c>
      <c r="V136" s="17" t="s">
        <v>2</v>
      </c>
      <c r="W136" s="17" t="s">
        <v>2</v>
      </c>
    </row>
    <row r="137" spans="1:23" ht="45" x14ac:dyDescent="0.2">
      <c r="A137" s="14" t="s">
        <v>2</v>
      </c>
      <c r="B137" s="14" t="s">
        <v>688</v>
      </c>
      <c r="C137" s="45" t="s">
        <v>117</v>
      </c>
      <c r="D137" s="45" t="s">
        <v>665</v>
      </c>
      <c r="E137" s="45" t="s">
        <v>666</v>
      </c>
      <c r="F137" s="45" t="s">
        <v>667</v>
      </c>
      <c r="G137" s="45" t="s">
        <v>668</v>
      </c>
      <c r="H137" s="45" t="s">
        <v>134</v>
      </c>
      <c r="I137" s="45" t="s">
        <v>689</v>
      </c>
      <c r="J137" s="17" t="s">
        <v>2</v>
      </c>
      <c r="K137" s="17" t="s">
        <v>2</v>
      </c>
      <c r="L137" s="17" t="s">
        <v>2</v>
      </c>
      <c r="M137" s="17" t="s">
        <v>2</v>
      </c>
      <c r="N137" s="17" t="s">
        <v>2</v>
      </c>
      <c r="O137" s="17" t="s">
        <v>2</v>
      </c>
      <c r="P137" s="17" t="s">
        <v>2</v>
      </c>
      <c r="Q137" s="17" t="s">
        <v>2</v>
      </c>
      <c r="R137" s="17" t="s">
        <v>2</v>
      </c>
      <c r="S137" s="17" t="s">
        <v>2</v>
      </c>
      <c r="T137" s="17" t="s">
        <v>2</v>
      </c>
      <c r="U137" s="17" t="s">
        <v>2</v>
      </c>
      <c r="V137" s="17" t="s">
        <v>2</v>
      </c>
      <c r="W137" s="17" t="s">
        <v>2</v>
      </c>
    </row>
    <row r="138" spans="1:23" ht="28.5" x14ac:dyDescent="0.2">
      <c r="A138" s="43" t="s">
        <v>690</v>
      </c>
      <c r="B138" s="43" t="s">
        <v>137</v>
      </c>
      <c r="C138" s="44" t="s">
        <v>172</v>
      </c>
      <c r="D138" s="44" t="s">
        <v>173</v>
      </c>
      <c r="E138" s="44" t="s">
        <v>173</v>
      </c>
      <c r="F138" s="44" t="s">
        <v>174</v>
      </c>
      <c r="G138" s="44" t="s">
        <v>173</v>
      </c>
      <c r="H138" s="44" t="s">
        <v>172</v>
      </c>
      <c r="I138" s="44" t="s">
        <v>691</v>
      </c>
      <c r="J138" s="16" t="s">
        <v>2</v>
      </c>
      <c r="K138" s="17" t="s">
        <v>2</v>
      </c>
      <c r="L138" s="17" t="s">
        <v>2</v>
      </c>
      <c r="M138" s="17" t="s">
        <v>2</v>
      </c>
      <c r="N138" s="17" t="s">
        <v>2</v>
      </c>
      <c r="O138" s="17" t="s">
        <v>2</v>
      </c>
      <c r="P138" s="17" t="s">
        <v>2</v>
      </c>
      <c r="Q138" s="17" t="s">
        <v>2</v>
      </c>
      <c r="R138" s="17" t="s">
        <v>2</v>
      </c>
      <c r="S138" s="17" t="s">
        <v>2</v>
      </c>
      <c r="T138" s="17" t="s">
        <v>2</v>
      </c>
      <c r="U138" s="17" t="s">
        <v>2</v>
      </c>
      <c r="V138" s="17" t="s">
        <v>2</v>
      </c>
      <c r="W138" s="17" t="s">
        <v>2</v>
      </c>
    </row>
    <row r="139" spans="1:23" ht="30" x14ac:dyDescent="0.2">
      <c r="A139" s="14" t="s">
        <v>2</v>
      </c>
      <c r="B139" s="14" t="s">
        <v>692</v>
      </c>
      <c r="C139" s="45" t="s">
        <v>117</v>
      </c>
      <c r="D139" s="45" t="s">
        <v>665</v>
      </c>
      <c r="E139" s="45" t="s">
        <v>666</v>
      </c>
      <c r="F139" s="45" t="s">
        <v>667</v>
      </c>
      <c r="G139" s="45" t="s">
        <v>668</v>
      </c>
      <c r="H139" s="45" t="s">
        <v>134</v>
      </c>
      <c r="I139" s="45" t="s">
        <v>689</v>
      </c>
      <c r="J139" s="16" t="s">
        <v>2</v>
      </c>
      <c r="K139" s="17" t="s">
        <v>2</v>
      </c>
      <c r="L139" s="17" t="s">
        <v>2</v>
      </c>
      <c r="M139" s="17" t="s">
        <v>2</v>
      </c>
      <c r="N139" s="17" t="s">
        <v>2</v>
      </c>
      <c r="O139" s="17" t="s">
        <v>2</v>
      </c>
      <c r="P139" s="17" t="s">
        <v>2</v>
      </c>
      <c r="Q139" s="17" t="s">
        <v>2</v>
      </c>
      <c r="R139" s="17" t="s">
        <v>2</v>
      </c>
      <c r="S139" s="17" t="s">
        <v>2</v>
      </c>
      <c r="T139" s="17" t="s">
        <v>2</v>
      </c>
      <c r="U139" s="17" t="s">
        <v>2</v>
      </c>
      <c r="V139" s="17" t="s">
        <v>2</v>
      </c>
      <c r="W139" s="17" t="s">
        <v>2</v>
      </c>
    </row>
    <row r="142" spans="1:23" ht="15" x14ac:dyDescent="0.2">
      <c r="A142" s="125" t="s">
        <v>693</v>
      </c>
      <c r="B142" s="125"/>
      <c r="C142" s="27"/>
      <c r="D142" s="101"/>
      <c r="E142" s="101"/>
      <c r="F142" s="25"/>
      <c r="G142" s="126" t="s">
        <v>694</v>
      </c>
      <c r="H142" s="126"/>
      <c r="I142" s="126"/>
    </row>
    <row r="143" spans="1:23" ht="15" x14ac:dyDescent="0.2">
      <c r="C143" s="25"/>
      <c r="D143" s="25"/>
      <c r="E143" s="25"/>
      <c r="F143" s="25"/>
      <c r="G143" s="25"/>
      <c r="H143" s="25"/>
      <c r="I143" s="25"/>
    </row>
    <row r="144" spans="1:23" ht="15" x14ac:dyDescent="0.2">
      <c r="A144" s="125" t="s">
        <v>695</v>
      </c>
      <c r="B144" s="125"/>
      <c r="C144" s="27"/>
      <c r="D144" s="101"/>
      <c r="E144" s="101"/>
      <c r="F144" s="25"/>
      <c r="G144" s="126" t="s">
        <v>696</v>
      </c>
      <c r="H144" s="126"/>
      <c r="I144" s="126"/>
    </row>
    <row r="145" spans="1:9" ht="15" x14ac:dyDescent="0.2">
      <c r="C145" s="25"/>
      <c r="D145" s="25"/>
      <c r="E145" s="25"/>
      <c r="F145" s="25"/>
      <c r="G145" s="25"/>
      <c r="H145" s="25"/>
      <c r="I145" s="25"/>
    </row>
    <row r="146" spans="1:9" ht="15" x14ac:dyDescent="0.2">
      <c r="A146" s="125" t="s">
        <v>697</v>
      </c>
      <c r="B146" s="125"/>
      <c r="C146" s="27"/>
      <c r="D146" s="101"/>
      <c r="E146" s="101"/>
      <c r="F146" s="25"/>
      <c r="G146" s="126" t="s">
        <v>698</v>
      </c>
      <c r="H146" s="126"/>
      <c r="I146" s="126"/>
    </row>
    <row r="147" spans="1:9" ht="15" x14ac:dyDescent="0.2">
      <c r="C147" s="25"/>
      <c r="D147" s="25"/>
      <c r="E147" s="25"/>
      <c r="F147" s="25"/>
      <c r="G147" s="25"/>
      <c r="H147" s="25"/>
      <c r="I147" s="25"/>
    </row>
    <row r="148" spans="1:9" ht="15" x14ac:dyDescent="0.2">
      <c r="C148" s="25"/>
      <c r="D148" s="25"/>
      <c r="E148" s="25"/>
      <c r="F148" s="25"/>
      <c r="G148" s="25"/>
      <c r="H148" s="25"/>
      <c r="I148" s="25"/>
    </row>
    <row r="149" spans="1:9" ht="15" x14ac:dyDescent="0.2">
      <c r="C149" s="25"/>
      <c r="D149" s="25"/>
      <c r="E149" s="25"/>
      <c r="F149" s="25"/>
      <c r="G149" s="25"/>
      <c r="H149" s="25"/>
      <c r="I149" s="25"/>
    </row>
    <row r="150" spans="1:9" ht="15" x14ac:dyDescent="0.2">
      <c r="C150" s="25"/>
      <c r="D150" s="25"/>
      <c r="E150" s="25"/>
      <c r="F150" s="25"/>
      <c r="G150" s="25"/>
      <c r="H150" s="25"/>
      <c r="I150" s="25"/>
    </row>
    <row r="162" spans="10:10" x14ac:dyDescent="0.2">
      <c r="J162" s="17"/>
    </row>
    <row r="171" spans="10:10" x14ac:dyDescent="0.2">
      <c r="J171" s="17"/>
    </row>
    <row r="173" spans="10:10" ht="15" x14ac:dyDescent="0.2">
      <c r="J173" s="25"/>
    </row>
    <row r="174" spans="10:10" ht="15" x14ac:dyDescent="0.2">
      <c r="J174" s="25"/>
    </row>
    <row r="175" spans="10:10" ht="15" x14ac:dyDescent="0.2">
      <c r="J175" s="25"/>
    </row>
    <row r="176" spans="10:10" ht="15" x14ac:dyDescent="0.2">
      <c r="J176" s="25"/>
    </row>
    <row r="177" spans="10:10" ht="15" x14ac:dyDescent="0.2">
      <c r="J177" s="25"/>
    </row>
    <row r="178" spans="10:10" ht="15" x14ac:dyDescent="0.2">
      <c r="J178" s="25"/>
    </row>
    <row r="179" spans="10:10" ht="15" x14ac:dyDescent="0.2">
      <c r="J179" s="25"/>
    </row>
    <row r="180" spans="10:10" ht="15" x14ac:dyDescent="0.2">
      <c r="J180" s="25"/>
    </row>
    <row r="181" spans="10:10" ht="15" x14ac:dyDescent="0.2">
      <c r="J181" s="25"/>
    </row>
    <row r="182" spans="10:10" ht="15" x14ac:dyDescent="0.2">
      <c r="J182" s="25"/>
    </row>
  </sheetData>
  <mergeCells count="41">
    <mergeCell ref="A146:B146"/>
    <mergeCell ref="D146:E146"/>
    <mergeCell ref="G146:I146"/>
    <mergeCell ref="A142:B142"/>
    <mergeCell ref="D142:E142"/>
    <mergeCell ref="G142:I142"/>
    <mergeCell ref="A144:B144"/>
    <mergeCell ref="D144:E144"/>
    <mergeCell ref="G144:I144"/>
    <mergeCell ref="A126:I126"/>
    <mergeCell ref="A31:I31"/>
    <mergeCell ref="A47:I47"/>
    <mergeCell ref="A56:I56"/>
    <mergeCell ref="A62:I62"/>
    <mergeCell ref="A67:I67"/>
    <mergeCell ref="A73:I73"/>
    <mergeCell ref="A85:I85"/>
    <mergeCell ref="A91:I91"/>
    <mergeCell ref="A96:I96"/>
    <mergeCell ref="A98:I98"/>
    <mergeCell ref="A107:I107"/>
    <mergeCell ref="A17:I17"/>
    <mergeCell ref="B19:H19"/>
    <mergeCell ref="A27:A29"/>
    <mergeCell ref="B27:B29"/>
    <mergeCell ref="C27:H27"/>
    <mergeCell ref="I27:I28"/>
    <mergeCell ref="C28:C29"/>
    <mergeCell ref="H28:H29"/>
    <mergeCell ref="A16:J16"/>
    <mergeCell ref="A3:H3"/>
    <mergeCell ref="A4:H4"/>
    <mergeCell ref="A6:B6"/>
    <mergeCell ref="A7:B7"/>
    <mergeCell ref="A8:B8"/>
    <mergeCell ref="C8:D8"/>
    <mergeCell ref="A9:B9"/>
    <mergeCell ref="A10:B10"/>
    <mergeCell ref="A11:B11"/>
    <mergeCell ref="A13:C13"/>
    <mergeCell ref="A14:C14"/>
  </mergeCells>
  <pageMargins left="0.6692913385826772" right="0.47244094488188981" top="0.39370078740157483" bottom="0.74803149606299213" header="0.19685039370078741" footer="0.31496062992125984"/>
  <pageSetup paperSize="9" scale="70" firstPageNumber="6" orientation="landscape" useFirstPageNumber="1" r:id="rId1"/>
  <headerFooter>
    <oddHeader xml:space="preserve">&amp;RОбъект: '51/19-С </oddHeader>
    <oddFooter>&amp;C&amp;P</oddFooter>
  </headerFooter>
  <rowBreaks count="1" manualBreakCount="1">
    <brk id="13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04"/>
  <sheetViews>
    <sheetView topLeftCell="A82" zoomScaleNormal="100" workbookViewId="0">
      <selection activeCell="E52" sqref="E52"/>
    </sheetView>
  </sheetViews>
  <sheetFormatPr defaultColWidth="9.140625" defaultRowHeight="15" x14ac:dyDescent="0.25"/>
  <cols>
    <col min="1" max="1" width="3.5703125" style="48" customWidth="1"/>
    <col min="2" max="2" width="36.140625" style="48" customWidth="1"/>
    <col min="3" max="3" width="8.28515625" style="50" customWidth="1"/>
    <col min="4" max="4" width="15.7109375" style="51" customWidth="1"/>
    <col min="5" max="5" width="12.28515625" style="48" customWidth="1"/>
    <col min="6" max="6" width="15.7109375" style="48" customWidth="1"/>
    <col min="7" max="7" width="15.7109375" style="51" customWidth="1"/>
    <col min="8" max="16384" width="9.140625" style="48"/>
  </cols>
  <sheetData>
    <row r="1" spans="1:23" ht="45" customHeight="1" x14ac:dyDescent="0.25">
      <c r="A1" s="127" t="s">
        <v>699</v>
      </c>
      <c r="B1" s="127"/>
      <c r="C1" s="127"/>
      <c r="D1" s="127"/>
      <c r="E1" s="127"/>
      <c r="F1" s="127"/>
      <c r="G1" s="127"/>
    </row>
    <row r="2" spans="1:23" ht="15" customHeight="1" x14ac:dyDescent="0.25">
      <c r="A2" s="127" t="s">
        <v>700</v>
      </c>
      <c r="B2" s="127"/>
      <c r="C2" s="127"/>
      <c r="D2" s="127"/>
      <c r="E2" s="127"/>
      <c r="F2" s="127"/>
      <c r="G2" s="127"/>
    </row>
    <row r="3" spans="1:23" ht="9" customHeight="1" x14ac:dyDescent="0.25">
      <c r="A3" s="49"/>
    </row>
    <row r="4" spans="1:23" x14ac:dyDescent="0.25">
      <c r="A4" s="128" t="s">
        <v>701</v>
      </c>
      <c r="B4" s="128"/>
      <c r="C4" s="128"/>
      <c r="D4" s="128"/>
      <c r="E4" s="128"/>
      <c r="F4" s="128"/>
      <c r="G4" s="128"/>
    </row>
    <row r="5" spans="1:23" ht="7.5" customHeight="1" x14ac:dyDescent="0.25">
      <c r="A5" s="49"/>
    </row>
    <row r="6" spans="1:23" hidden="1" x14ac:dyDescent="0.25">
      <c r="A6" s="129" t="s">
        <v>702</v>
      </c>
      <c r="B6" s="129"/>
      <c r="C6" s="129"/>
      <c r="D6" s="129"/>
      <c r="E6" s="129"/>
      <c r="F6" s="129"/>
      <c r="G6" s="129"/>
    </row>
    <row r="7" spans="1:23" hidden="1" x14ac:dyDescent="0.25">
      <c r="A7" s="129" t="s">
        <v>703</v>
      </c>
      <c r="B7" s="129"/>
      <c r="C7" s="129"/>
      <c r="D7" s="129"/>
      <c r="E7" s="129"/>
      <c r="F7" s="129"/>
      <c r="G7" s="129"/>
    </row>
    <row r="8" spans="1:23" ht="15" customHeight="1" x14ac:dyDescent="0.25">
      <c r="A8" s="130" t="s">
        <v>704</v>
      </c>
      <c r="B8" s="130"/>
      <c r="C8" s="130"/>
      <c r="D8" s="130"/>
      <c r="E8" s="52"/>
      <c r="F8" s="53">
        <v>44044</v>
      </c>
      <c r="G8" s="54"/>
    </row>
    <row r="9" spans="1:23" x14ac:dyDescent="0.25">
      <c r="A9" s="130" t="s">
        <v>158</v>
      </c>
      <c r="B9" s="130"/>
      <c r="C9" s="130"/>
      <c r="D9" s="130"/>
      <c r="E9" s="55"/>
      <c r="F9" s="56">
        <v>44317</v>
      </c>
      <c r="G9" s="54"/>
    </row>
    <row r="10" spans="1:23" hidden="1" x14ac:dyDescent="0.25">
      <c r="A10" s="130" t="s">
        <v>705</v>
      </c>
      <c r="B10" s="130"/>
      <c r="C10" s="130"/>
      <c r="D10" s="130"/>
      <c r="E10" s="55"/>
      <c r="F10" s="57">
        <v>45382</v>
      </c>
      <c r="G10" s="54"/>
    </row>
    <row r="11" spans="1:23" x14ac:dyDescent="0.25">
      <c r="A11" s="130" t="s">
        <v>706</v>
      </c>
      <c r="B11" s="130"/>
      <c r="C11" s="130"/>
      <c r="D11" s="130"/>
      <c r="E11" s="55"/>
      <c r="F11" s="58" t="str">
        <f>IF(W15=0,DATEDIF(F9,F10,"Y")*12+DATEDIF(F9,F10,"M")-DATEDIF(F9,F10,"Y")*12+1,W15)&amp; " мес."</f>
        <v>35 мес.</v>
      </c>
    </row>
    <row r="12" spans="1:23" ht="28.5" customHeight="1" x14ac:dyDescent="0.25">
      <c r="A12" s="127" t="s">
        <v>707</v>
      </c>
      <c r="B12" s="127"/>
      <c r="C12" s="127"/>
      <c r="D12" s="127"/>
      <c r="E12" s="55"/>
      <c r="F12" s="59">
        <v>31604.066999999999</v>
      </c>
    </row>
    <row r="13" spans="1:23" x14ac:dyDescent="0.25">
      <c r="A13" s="55"/>
      <c r="B13" s="55" t="s">
        <v>708</v>
      </c>
      <c r="C13" s="52"/>
      <c r="D13" s="60"/>
      <c r="E13" s="55"/>
      <c r="F13" s="61">
        <v>13369.571</v>
      </c>
    </row>
    <row r="14" spans="1:23" x14ac:dyDescent="0.25">
      <c r="A14" s="55"/>
      <c r="B14" s="55" t="s">
        <v>709</v>
      </c>
      <c r="C14" s="52"/>
      <c r="D14" s="60"/>
      <c r="E14" s="55"/>
      <c r="F14" s="61">
        <v>153.16900000000001</v>
      </c>
    </row>
    <row r="15" spans="1:23" ht="14.25" customHeight="1" x14ac:dyDescent="0.25">
      <c r="A15" s="55"/>
      <c r="B15" s="130" t="s">
        <v>710</v>
      </c>
      <c r="C15" s="130"/>
      <c r="D15" s="60"/>
      <c r="E15" s="55"/>
      <c r="F15" s="61">
        <v>1041.617</v>
      </c>
      <c r="W15" s="48">
        <v>35</v>
      </c>
    </row>
    <row r="16" spans="1:23" ht="14.25" customHeight="1" x14ac:dyDescent="0.25">
      <c r="A16" s="127" t="s">
        <v>711</v>
      </c>
      <c r="B16" s="127"/>
      <c r="C16" s="127"/>
      <c r="D16" s="127"/>
      <c r="E16" s="62"/>
      <c r="F16" s="63">
        <v>30409.280999999999</v>
      </c>
      <c r="G16" s="64"/>
    </row>
    <row r="17" spans="1:7" ht="13.5" customHeight="1" x14ac:dyDescent="0.25">
      <c r="F17" s="58"/>
    </row>
    <row r="18" spans="1:7" hidden="1" x14ac:dyDescent="0.25">
      <c r="B18" s="65" t="s">
        <v>712</v>
      </c>
      <c r="C18" s="50">
        <v>66</v>
      </c>
      <c r="E18" s="65" t="s">
        <v>712</v>
      </c>
      <c r="F18" s="66">
        <f>$C$18^(1/12)</f>
        <v>1.4178446907954592</v>
      </c>
    </row>
    <row r="19" spans="1:7" hidden="1" x14ac:dyDescent="0.25">
      <c r="B19" s="65" t="s">
        <v>713</v>
      </c>
      <c r="C19" s="50">
        <v>20.100000000000001</v>
      </c>
      <c r="E19" s="65" t="s">
        <v>713</v>
      </c>
      <c r="F19" s="66">
        <f>$C$19^(1/12)</f>
        <v>1.2841024407344142</v>
      </c>
    </row>
    <row r="20" spans="1:7" x14ac:dyDescent="0.25">
      <c r="B20" s="65"/>
      <c r="D20" s="67" t="s">
        <v>714</v>
      </c>
      <c r="E20" s="68" t="s">
        <v>715</v>
      </c>
      <c r="F20" s="68" t="s">
        <v>716</v>
      </c>
    </row>
    <row r="21" spans="1:7" x14ac:dyDescent="0.25">
      <c r="B21" s="65"/>
      <c r="D21" s="67" t="s">
        <v>717</v>
      </c>
      <c r="E21" s="68">
        <v>1.0066999999999999</v>
      </c>
      <c r="F21" s="68">
        <v>1.0066999999999999</v>
      </c>
    </row>
    <row r="22" spans="1:7" x14ac:dyDescent="0.25">
      <c r="B22" s="65"/>
      <c r="D22" s="67" t="s">
        <v>718</v>
      </c>
      <c r="E22" s="68">
        <v>1.0066999999999999</v>
      </c>
      <c r="F22" s="68">
        <v>1.0134000000000001</v>
      </c>
    </row>
    <row r="23" spans="1:7" x14ac:dyDescent="0.25">
      <c r="B23" s="65"/>
      <c r="D23" s="67" t="s">
        <v>719</v>
      </c>
      <c r="E23" s="68">
        <v>1.0066999999999999</v>
      </c>
      <c r="F23" s="68">
        <v>1.0202</v>
      </c>
    </row>
    <row r="24" spans="1:7" x14ac:dyDescent="0.25">
      <c r="B24" s="65"/>
      <c r="D24" s="67" t="s">
        <v>720</v>
      </c>
      <c r="E24" s="68">
        <v>1.0066999999999999</v>
      </c>
      <c r="F24" s="68">
        <v>1.0270999999999999</v>
      </c>
    </row>
    <row r="25" spans="1:7" x14ac:dyDescent="0.25">
      <c r="B25" s="65"/>
      <c r="D25" s="67" t="s">
        <v>721</v>
      </c>
      <c r="E25" s="68">
        <v>1.0066999999999999</v>
      </c>
      <c r="F25" s="68">
        <v>1.034</v>
      </c>
    </row>
    <row r="26" spans="1:7" x14ac:dyDescent="0.25">
      <c r="B26" s="65"/>
      <c r="D26" s="67" t="s">
        <v>722</v>
      </c>
      <c r="E26" s="68">
        <v>1.0053000000000001</v>
      </c>
      <c r="F26" s="68">
        <v>1.0394000000000001</v>
      </c>
    </row>
    <row r="27" spans="1:7" x14ac:dyDescent="0.25">
      <c r="B27" s="65"/>
      <c r="D27" s="67" t="s">
        <v>723</v>
      </c>
      <c r="E27" s="68">
        <v>1.0053000000000001</v>
      </c>
      <c r="F27" s="68">
        <v>1.0448999999999999</v>
      </c>
    </row>
    <row r="28" spans="1:7" x14ac:dyDescent="0.25">
      <c r="B28" s="65"/>
      <c r="D28" s="67" t="s">
        <v>724</v>
      </c>
      <c r="E28" s="68">
        <v>1.0053000000000001</v>
      </c>
      <c r="F28" s="68">
        <v>1.0505</v>
      </c>
    </row>
    <row r="29" spans="1:7" x14ac:dyDescent="0.25">
      <c r="B29" s="65"/>
      <c r="D29" s="67" t="s">
        <v>725</v>
      </c>
      <c r="E29" s="68">
        <v>1.0053000000000001</v>
      </c>
      <c r="F29" s="68">
        <v>1.056</v>
      </c>
    </row>
    <row r="30" spans="1:7" ht="13.5" customHeight="1" x14ac:dyDescent="0.25">
      <c r="B30" s="65"/>
      <c r="C30" s="69"/>
      <c r="D30" s="70"/>
      <c r="E30" s="71"/>
      <c r="F30" s="72"/>
    </row>
    <row r="31" spans="1:7" ht="48.75" customHeight="1" x14ac:dyDescent="0.25">
      <c r="A31" s="133" t="s">
        <v>726</v>
      </c>
      <c r="B31" s="133" t="s">
        <v>727</v>
      </c>
      <c r="C31" s="133" t="s">
        <v>728</v>
      </c>
      <c r="D31" s="131" t="s">
        <v>729</v>
      </c>
      <c r="E31" s="133" t="s">
        <v>730</v>
      </c>
      <c r="F31" s="133" t="s">
        <v>731</v>
      </c>
      <c r="G31" s="131" t="s">
        <v>732</v>
      </c>
    </row>
    <row r="32" spans="1:7" ht="73.5" customHeight="1" x14ac:dyDescent="0.25">
      <c r="A32" s="134"/>
      <c r="B32" s="134"/>
      <c r="C32" s="134"/>
      <c r="D32" s="132"/>
      <c r="E32" s="134"/>
      <c r="F32" s="134"/>
      <c r="G32" s="132"/>
    </row>
    <row r="33" spans="1:9" x14ac:dyDescent="0.25">
      <c r="A33" s="73">
        <v>1</v>
      </c>
      <c r="B33" s="73">
        <v>2</v>
      </c>
      <c r="C33" s="73">
        <v>3</v>
      </c>
      <c r="D33" s="74">
        <v>4</v>
      </c>
      <c r="E33" s="73">
        <v>5</v>
      </c>
      <c r="F33" s="73">
        <v>6</v>
      </c>
      <c r="G33" s="74">
        <v>7</v>
      </c>
    </row>
    <row r="34" spans="1:9" ht="3" customHeight="1" x14ac:dyDescent="0.25">
      <c r="A34" s="75"/>
      <c r="B34" s="76"/>
      <c r="C34" s="77"/>
      <c r="D34" s="78"/>
      <c r="E34" s="79"/>
      <c r="F34" s="80"/>
      <c r="H34" s="81"/>
    </row>
    <row r="35" spans="1:9" hidden="1" x14ac:dyDescent="0.25">
      <c r="A35" s="75"/>
      <c r="B35" s="76"/>
      <c r="C35" s="77"/>
      <c r="D35" s="78"/>
      <c r="E35" s="79"/>
      <c r="F35" s="80"/>
      <c r="H35" s="81"/>
    </row>
    <row r="36" spans="1:9" hidden="1" x14ac:dyDescent="0.25">
      <c r="A36" s="75"/>
      <c r="B36" s="76"/>
      <c r="C36" s="77"/>
      <c r="D36" s="78"/>
      <c r="E36" s="79"/>
      <c r="F36" s="80"/>
      <c r="H36" s="81"/>
    </row>
    <row r="37" spans="1:9" x14ac:dyDescent="0.25">
      <c r="A37" s="82"/>
      <c r="B37" s="83"/>
      <c r="C37" s="61"/>
      <c r="D37" s="84"/>
      <c r="E37" s="84"/>
      <c r="F37" s="61"/>
      <c r="G37" s="61"/>
      <c r="H37" s="81"/>
      <c r="I37" s="85"/>
    </row>
    <row r="38" spans="1:9" x14ac:dyDescent="0.25">
      <c r="A38" s="82"/>
      <c r="B38" s="83" t="s">
        <v>682</v>
      </c>
      <c r="C38" s="61"/>
      <c r="D38" s="61">
        <v>30409.280999999999</v>
      </c>
      <c r="E38" s="61">
        <v>1.0053000000000001</v>
      </c>
      <c r="F38" s="61">
        <v>1.056</v>
      </c>
      <c r="G38" s="61">
        <v>32112.201000000001</v>
      </c>
      <c r="H38" s="81"/>
    </row>
    <row r="39" spans="1:9" x14ac:dyDescent="0.25">
      <c r="A39" s="82"/>
      <c r="B39" s="83" t="s">
        <v>708</v>
      </c>
      <c r="C39" s="61"/>
      <c r="D39" s="61">
        <v>13369.571</v>
      </c>
      <c r="E39" s="61">
        <v>1.0053000000000001</v>
      </c>
      <c r="F39" s="61">
        <v>1.056</v>
      </c>
      <c r="G39" s="61">
        <v>14118.267</v>
      </c>
      <c r="H39" s="81"/>
    </row>
    <row r="40" spans="1:9" ht="30" x14ac:dyDescent="0.25">
      <c r="A40" s="70"/>
      <c r="B40" s="86" t="s">
        <v>733</v>
      </c>
      <c r="C40" s="87"/>
      <c r="D40" s="84">
        <v>17039.71</v>
      </c>
      <c r="E40" s="84">
        <v>1.0053000000000001</v>
      </c>
      <c r="F40" s="61">
        <v>1.056</v>
      </c>
      <c r="G40" s="84">
        <v>17993.934000000001</v>
      </c>
      <c r="H40" s="81"/>
    </row>
    <row r="41" spans="1:9" x14ac:dyDescent="0.25">
      <c r="A41" s="70">
        <v>1</v>
      </c>
      <c r="B41" s="86" t="s">
        <v>734</v>
      </c>
      <c r="C41" s="87">
        <v>0.6</v>
      </c>
      <c r="D41" s="84">
        <v>107.964</v>
      </c>
      <c r="E41" s="84">
        <v>1.0073000000000001</v>
      </c>
      <c r="F41" s="61">
        <v>1.0073000000000001</v>
      </c>
      <c r="G41" s="84">
        <v>108.752</v>
      </c>
      <c r="H41" s="81"/>
    </row>
    <row r="42" spans="1:9" x14ac:dyDescent="0.25">
      <c r="A42" s="70">
        <v>2</v>
      </c>
      <c r="B42" s="86" t="s">
        <v>735</v>
      </c>
      <c r="C42" s="87">
        <v>0.8</v>
      </c>
      <c r="D42" s="84">
        <v>143.95099999999999</v>
      </c>
      <c r="E42" s="84">
        <v>1.0073000000000001</v>
      </c>
      <c r="F42" s="61">
        <v>1.0146999999999999</v>
      </c>
      <c r="G42" s="84">
        <v>146.06700000000001</v>
      </c>
      <c r="H42" s="81"/>
    </row>
    <row r="43" spans="1:9" x14ac:dyDescent="0.25">
      <c r="A43" s="70">
        <v>3</v>
      </c>
      <c r="B43" s="86" t="s">
        <v>736</v>
      </c>
      <c r="C43" s="87">
        <v>1.2</v>
      </c>
      <c r="D43" s="84">
        <v>215.92699999999999</v>
      </c>
      <c r="E43" s="84">
        <v>1.0073000000000001</v>
      </c>
      <c r="F43" s="61">
        <v>1.0221</v>
      </c>
      <c r="G43" s="84">
        <v>220.69900000000001</v>
      </c>
      <c r="H43" s="81"/>
    </row>
    <row r="44" spans="1:9" x14ac:dyDescent="0.25">
      <c r="A44" s="70">
        <v>4</v>
      </c>
      <c r="B44" s="86" t="s">
        <v>737</v>
      </c>
      <c r="C44" s="87">
        <v>1.6</v>
      </c>
      <c r="D44" s="84">
        <v>287.90300000000002</v>
      </c>
      <c r="E44" s="84">
        <v>1.0073000000000001</v>
      </c>
      <c r="F44" s="61">
        <v>1.0296000000000001</v>
      </c>
      <c r="G44" s="84">
        <v>296.42500000000001</v>
      </c>
      <c r="H44" s="81"/>
    </row>
    <row r="45" spans="1:9" x14ac:dyDescent="0.25">
      <c r="A45" s="70">
        <v>5</v>
      </c>
      <c r="B45" s="86" t="s">
        <v>738</v>
      </c>
      <c r="C45" s="87">
        <v>1.5</v>
      </c>
      <c r="D45" s="84">
        <v>269.90899999999999</v>
      </c>
      <c r="E45" s="84">
        <v>1.0073000000000001</v>
      </c>
      <c r="F45" s="61">
        <v>1.0370999999999999</v>
      </c>
      <c r="G45" s="84">
        <v>279.923</v>
      </c>
      <c r="H45" s="81"/>
    </row>
    <row r="46" spans="1:9" x14ac:dyDescent="0.25">
      <c r="A46" s="70">
        <v>6</v>
      </c>
      <c r="B46" s="86" t="s">
        <v>739</v>
      </c>
      <c r="C46" s="87">
        <v>1.5</v>
      </c>
      <c r="D46" s="84">
        <v>269.90899999999999</v>
      </c>
      <c r="E46" s="84">
        <v>1.0073000000000001</v>
      </c>
      <c r="F46" s="61">
        <v>1.0447</v>
      </c>
      <c r="G46" s="84">
        <v>281.97399999999999</v>
      </c>
      <c r="H46" s="81"/>
    </row>
    <row r="47" spans="1:9" x14ac:dyDescent="0.25">
      <c r="A47" s="70">
        <v>7</v>
      </c>
      <c r="B47" s="86" t="s">
        <v>740</v>
      </c>
      <c r="C47" s="87">
        <v>1.5</v>
      </c>
      <c r="D47" s="84">
        <v>269.90899999999999</v>
      </c>
      <c r="E47" s="84">
        <v>1.0073000000000001</v>
      </c>
      <c r="F47" s="61">
        <v>1.0523</v>
      </c>
      <c r="G47" s="84">
        <v>284.02499999999998</v>
      </c>
      <c r="H47" s="81"/>
    </row>
    <row r="48" spans="1:9" x14ac:dyDescent="0.25">
      <c r="A48" s="70">
        <v>8</v>
      </c>
      <c r="B48" s="86" t="s">
        <v>741</v>
      </c>
      <c r="C48" s="87">
        <v>1.5</v>
      </c>
      <c r="D48" s="84">
        <v>269.90899999999999</v>
      </c>
      <c r="E48" s="84">
        <v>1.0073000000000001</v>
      </c>
      <c r="F48" s="61">
        <v>1.06</v>
      </c>
      <c r="G48" s="84">
        <v>286.10399999999998</v>
      </c>
      <c r="H48" s="81"/>
    </row>
    <row r="49" spans="1:8" x14ac:dyDescent="0.25">
      <c r="A49" s="70"/>
      <c r="B49" s="86" t="s">
        <v>742</v>
      </c>
      <c r="C49" s="87"/>
      <c r="D49" s="84"/>
      <c r="E49" s="84"/>
      <c r="F49" s="61"/>
      <c r="G49" s="84"/>
      <c r="H49" s="81"/>
    </row>
    <row r="50" spans="1:8" x14ac:dyDescent="0.25">
      <c r="A50" s="70">
        <v>9</v>
      </c>
      <c r="B50" s="86" t="s">
        <v>743</v>
      </c>
      <c r="C50" s="87">
        <v>1.5</v>
      </c>
      <c r="D50" s="84">
        <v>269.90899999999999</v>
      </c>
      <c r="E50" s="84">
        <v>1.0055000000000001</v>
      </c>
      <c r="F50" s="61">
        <v>1.0658000000000001</v>
      </c>
      <c r="G50" s="84">
        <v>287.66899999999998</v>
      </c>
      <c r="H50" s="81"/>
    </row>
    <row r="51" spans="1:8" x14ac:dyDescent="0.25">
      <c r="A51" s="70">
        <v>10</v>
      </c>
      <c r="B51" s="86" t="s">
        <v>744</v>
      </c>
      <c r="C51" s="87">
        <v>1.5</v>
      </c>
      <c r="D51" s="84">
        <v>269.90899999999999</v>
      </c>
      <c r="E51" s="84">
        <v>1.0055000000000001</v>
      </c>
      <c r="F51" s="61">
        <v>1.0717000000000001</v>
      </c>
      <c r="G51" s="84">
        <v>289.26100000000002</v>
      </c>
      <c r="H51" s="81"/>
    </row>
    <row r="52" spans="1:8" x14ac:dyDescent="0.25">
      <c r="A52" s="70">
        <v>11</v>
      </c>
      <c r="B52" s="86" t="s">
        <v>745</v>
      </c>
      <c r="C52" s="87">
        <v>1.5</v>
      </c>
      <c r="D52" s="84">
        <v>269.90899999999999</v>
      </c>
      <c r="E52" s="84">
        <v>1.0055000000000001</v>
      </c>
      <c r="F52" s="84">
        <v>1.0775999999999999</v>
      </c>
      <c r="G52" s="84">
        <v>290.85399999999998</v>
      </c>
      <c r="H52" s="81"/>
    </row>
    <row r="53" spans="1:8" x14ac:dyDescent="0.25">
      <c r="A53" s="70">
        <v>12</v>
      </c>
      <c r="B53" s="86" t="s">
        <v>746</v>
      </c>
      <c r="C53" s="88">
        <v>1.5</v>
      </c>
      <c r="D53" s="84">
        <v>269.90899999999999</v>
      </c>
      <c r="E53" s="84">
        <v>1.0138</v>
      </c>
      <c r="F53" s="84">
        <v>1.0925</v>
      </c>
      <c r="G53" s="84">
        <v>294.87599999999998</v>
      </c>
    </row>
    <row r="54" spans="1:8" x14ac:dyDescent="0.25">
      <c r="A54" s="70">
        <v>13</v>
      </c>
      <c r="B54" s="86" t="s">
        <v>734</v>
      </c>
      <c r="C54" s="84">
        <v>1.5</v>
      </c>
      <c r="D54" s="84">
        <v>269.90899999999999</v>
      </c>
      <c r="E54" s="84">
        <v>1.0138</v>
      </c>
      <c r="F54" s="84">
        <v>1.1075999999999999</v>
      </c>
      <c r="G54" s="84">
        <v>298.95100000000002</v>
      </c>
    </row>
    <row r="55" spans="1:8" x14ac:dyDescent="0.25">
      <c r="A55" s="70">
        <v>14</v>
      </c>
      <c r="B55" s="86" t="s">
        <v>735</v>
      </c>
      <c r="C55" s="84">
        <v>1.5</v>
      </c>
      <c r="D55" s="84">
        <v>269.90899999999999</v>
      </c>
      <c r="E55" s="84">
        <v>1.0138</v>
      </c>
      <c r="F55" s="84">
        <v>1.1229</v>
      </c>
      <c r="G55" s="84">
        <v>303.08100000000002</v>
      </c>
    </row>
    <row r="56" spans="1:8" x14ac:dyDescent="0.25">
      <c r="A56" s="70">
        <v>15</v>
      </c>
      <c r="B56" s="86" t="s">
        <v>736</v>
      </c>
      <c r="C56" s="84">
        <v>1.8</v>
      </c>
      <c r="D56" s="84">
        <v>323.89100000000002</v>
      </c>
      <c r="E56" s="84">
        <v>1.0138</v>
      </c>
      <c r="F56" s="84">
        <v>1.1384000000000001</v>
      </c>
      <c r="G56" s="84">
        <v>368.71800000000002</v>
      </c>
    </row>
    <row r="57" spans="1:8" x14ac:dyDescent="0.25">
      <c r="A57" s="70">
        <v>16</v>
      </c>
      <c r="B57" s="86" t="s">
        <v>737</v>
      </c>
      <c r="C57" s="84">
        <v>1.9</v>
      </c>
      <c r="D57" s="84">
        <v>341.88499999999999</v>
      </c>
      <c r="E57" s="84">
        <v>1.0138</v>
      </c>
      <c r="F57" s="84">
        <v>1.1540999999999999</v>
      </c>
      <c r="G57" s="84">
        <v>394.56900000000002</v>
      </c>
    </row>
    <row r="58" spans="1:8" x14ac:dyDescent="0.25">
      <c r="A58" s="70">
        <v>17</v>
      </c>
      <c r="B58" s="86" t="s">
        <v>738</v>
      </c>
      <c r="C58" s="84">
        <v>2</v>
      </c>
      <c r="D58" s="84">
        <v>359.87900000000002</v>
      </c>
      <c r="E58" s="84">
        <v>1.0138</v>
      </c>
      <c r="F58" s="84">
        <v>1.17</v>
      </c>
      <c r="G58" s="84">
        <v>421.05799999999999</v>
      </c>
    </row>
    <row r="59" spans="1:8" x14ac:dyDescent="0.25">
      <c r="A59" s="70">
        <v>18</v>
      </c>
      <c r="B59" s="86" t="s">
        <v>739</v>
      </c>
      <c r="C59" s="84">
        <v>2.1</v>
      </c>
      <c r="D59" s="84">
        <v>377.87299999999999</v>
      </c>
      <c r="E59" s="84">
        <v>1.0138</v>
      </c>
      <c r="F59" s="84">
        <v>1.1860999999999999</v>
      </c>
      <c r="G59" s="84">
        <v>448.19499999999999</v>
      </c>
    </row>
    <row r="60" spans="1:8" x14ac:dyDescent="0.25">
      <c r="A60" s="70">
        <v>19</v>
      </c>
      <c r="B60" s="86" t="s">
        <v>740</v>
      </c>
      <c r="C60" s="84">
        <v>2.1</v>
      </c>
      <c r="D60" s="84">
        <v>377.87299999999999</v>
      </c>
      <c r="E60" s="84">
        <v>1.0138</v>
      </c>
      <c r="F60" s="84">
        <v>1.2024999999999999</v>
      </c>
      <c r="G60" s="84">
        <v>454.392</v>
      </c>
    </row>
    <row r="61" spans="1:8" x14ac:dyDescent="0.25">
      <c r="A61" s="70">
        <v>20</v>
      </c>
      <c r="B61" s="86" t="s">
        <v>741</v>
      </c>
      <c r="C61" s="84">
        <v>2.1</v>
      </c>
      <c r="D61" s="84">
        <v>377.87299999999999</v>
      </c>
      <c r="E61" s="84">
        <v>1.0138</v>
      </c>
      <c r="F61" s="84">
        <v>1.2191000000000001</v>
      </c>
      <c r="G61" s="84">
        <v>460.66500000000002</v>
      </c>
    </row>
    <row r="62" spans="1:8" x14ac:dyDescent="0.25">
      <c r="A62" s="70"/>
      <c r="B62" s="86" t="s">
        <v>747</v>
      </c>
      <c r="C62" s="84"/>
      <c r="D62" s="84"/>
      <c r="E62" s="84"/>
      <c r="F62" s="84"/>
      <c r="G62" s="84"/>
    </row>
    <row r="63" spans="1:8" x14ac:dyDescent="0.25">
      <c r="A63" s="70">
        <v>21</v>
      </c>
      <c r="B63" s="86" t="s">
        <v>743</v>
      </c>
      <c r="C63" s="84">
        <v>2.1</v>
      </c>
      <c r="D63" s="84">
        <v>377.87299999999999</v>
      </c>
      <c r="E63" s="84">
        <v>1.0065999999999999</v>
      </c>
      <c r="F63" s="84">
        <v>1.2271000000000001</v>
      </c>
      <c r="G63" s="84">
        <v>463.68799999999999</v>
      </c>
    </row>
    <row r="64" spans="1:8" x14ac:dyDescent="0.25">
      <c r="A64" s="70">
        <v>22</v>
      </c>
      <c r="B64" s="86" t="s">
        <v>744</v>
      </c>
      <c r="C64" s="84">
        <v>2.2000000000000002</v>
      </c>
      <c r="D64" s="84">
        <v>395.86700000000002</v>
      </c>
      <c r="E64" s="84">
        <v>1.0065999999999999</v>
      </c>
      <c r="F64" s="84">
        <v>1.2352000000000001</v>
      </c>
      <c r="G64" s="84">
        <v>488.97500000000002</v>
      </c>
    </row>
    <row r="65" spans="1:7" x14ac:dyDescent="0.25">
      <c r="A65" s="70">
        <v>23</v>
      </c>
      <c r="B65" s="86" t="s">
        <v>745</v>
      </c>
      <c r="C65" s="84">
        <v>2.2000000000000002</v>
      </c>
      <c r="D65" s="84">
        <v>395.86700000000002</v>
      </c>
      <c r="E65" s="84">
        <v>1.0065999999999999</v>
      </c>
      <c r="F65" s="84">
        <v>1.2434000000000001</v>
      </c>
      <c r="G65" s="84">
        <v>492.221</v>
      </c>
    </row>
    <row r="66" spans="1:7" x14ac:dyDescent="0.25">
      <c r="A66" s="70">
        <v>24</v>
      </c>
      <c r="B66" s="86" t="s">
        <v>746</v>
      </c>
      <c r="C66" s="84">
        <v>2.6</v>
      </c>
      <c r="D66" s="84">
        <v>467.84199999999998</v>
      </c>
      <c r="E66" s="84">
        <v>1.0074000000000001</v>
      </c>
      <c r="F66" s="84">
        <v>1.2525999999999999</v>
      </c>
      <c r="G66" s="84">
        <v>586.01900000000001</v>
      </c>
    </row>
    <row r="67" spans="1:7" x14ac:dyDescent="0.25">
      <c r="A67" s="70">
        <v>25</v>
      </c>
      <c r="B67" s="86" t="s">
        <v>734</v>
      </c>
      <c r="C67" s="84">
        <v>2.9</v>
      </c>
      <c r="D67" s="84">
        <v>521.82399999999996</v>
      </c>
      <c r="E67" s="84">
        <v>1.0074000000000001</v>
      </c>
      <c r="F67" s="84">
        <v>1.2619</v>
      </c>
      <c r="G67" s="84">
        <v>658.49</v>
      </c>
    </row>
    <row r="68" spans="1:7" x14ac:dyDescent="0.25">
      <c r="A68" s="70"/>
      <c r="B68" s="86" t="s">
        <v>748</v>
      </c>
      <c r="C68" s="84">
        <v>1.2</v>
      </c>
      <c r="D68" s="84">
        <v>169.41900000000001</v>
      </c>
      <c r="E68" s="84">
        <v>1.0074000000000001</v>
      </c>
      <c r="F68" s="84">
        <v>1.2619</v>
      </c>
      <c r="G68" s="84">
        <v>213.79</v>
      </c>
    </row>
    <row r="69" spans="1:7" x14ac:dyDescent="0.25">
      <c r="A69" s="70">
        <v>26</v>
      </c>
      <c r="B69" s="86" t="s">
        <v>735</v>
      </c>
      <c r="C69" s="84">
        <v>10.6</v>
      </c>
      <c r="D69" s="84">
        <v>1907.357</v>
      </c>
      <c r="E69" s="84">
        <v>1.0074000000000001</v>
      </c>
      <c r="F69" s="84">
        <v>1.2712000000000001</v>
      </c>
      <c r="G69" s="84">
        <v>2424.6320000000001</v>
      </c>
    </row>
    <row r="70" spans="1:7" x14ac:dyDescent="0.25">
      <c r="A70" s="70"/>
      <c r="B70" s="86" t="s">
        <v>748</v>
      </c>
      <c r="C70" s="84">
        <v>19.399999999999999</v>
      </c>
      <c r="D70" s="84">
        <v>2738.944</v>
      </c>
      <c r="E70" s="84">
        <v>1.0074000000000001</v>
      </c>
      <c r="F70" s="84">
        <v>1.2712000000000001</v>
      </c>
      <c r="G70" s="84">
        <v>3481.7460000000001</v>
      </c>
    </row>
    <row r="71" spans="1:7" x14ac:dyDescent="0.25">
      <c r="A71" s="70">
        <v>27</v>
      </c>
      <c r="B71" s="86" t="s">
        <v>736</v>
      </c>
      <c r="C71" s="84">
        <v>10.8</v>
      </c>
      <c r="D71" s="84">
        <v>1943.345</v>
      </c>
      <c r="E71" s="84">
        <v>1.0074000000000001</v>
      </c>
      <c r="F71" s="84">
        <v>1.2806</v>
      </c>
      <c r="G71" s="84">
        <v>2488.6480000000001</v>
      </c>
    </row>
    <row r="72" spans="1:7" x14ac:dyDescent="0.25">
      <c r="A72" s="70"/>
      <c r="B72" s="86" t="s">
        <v>748</v>
      </c>
      <c r="C72" s="84">
        <v>19.7</v>
      </c>
      <c r="D72" s="84">
        <v>2781.299</v>
      </c>
      <c r="E72" s="84">
        <v>1.0074000000000001</v>
      </c>
      <c r="F72" s="84">
        <v>1.2806</v>
      </c>
      <c r="G72" s="84">
        <v>3561.7310000000002</v>
      </c>
    </row>
    <row r="73" spans="1:7" x14ac:dyDescent="0.25">
      <c r="A73" s="70">
        <v>28</v>
      </c>
      <c r="B73" s="86" t="s">
        <v>737</v>
      </c>
      <c r="C73" s="84">
        <v>9.8000000000000007</v>
      </c>
      <c r="D73" s="84">
        <v>1763.4059999999999</v>
      </c>
      <c r="E73" s="84">
        <v>1.0074000000000001</v>
      </c>
      <c r="F73" s="84">
        <v>1.2901</v>
      </c>
      <c r="G73" s="84">
        <v>2274.9699999999998</v>
      </c>
    </row>
    <row r="74" spans="1:7" x14ac:dyDescent="0.25">
      <c r="A74" s="70"/>
      <c r="B74" s="86" t="s">
        <v>748</v>
      </c>
      <c r="C74" s="84">
        <v>19.2</v>
      </c>
      <c r="D74" s="84">
        <v>2710.7069999999999</v>
      </c>
      <c r="E74" s="84">
        <v>1.0074000000000001</v>
      </c>
      <c r="F74" s="84">
        <v>1.2901</v>
      </c>
      <c r="G74" s="84">
        <v>3497.0830000000001</v>
      </c>
    </row>
    <row r="75" spans="1:7" x14ac:dyDescent="0.25">
      <c r="A75" s="70">
        <v>29</v>
      </c>
      <c r="B75" s="86" t="s">
        <v>738</v>
      </c>
      <c r="C75" s="84">
        <v>1.6</v>
      </c>
      <c r="D75" s="84">
        <v>287.90300000000002</v>
      </c>
      <c r="E75" s="84">
        <v>1.0074000000000001</v>
      </c>
      <c r="F75" s="84">
        <v>1.2996000000000001</v>
      </c>
      <c r="G75" s="84">
        <v>374.15899999999999</v>
      </c>
    </row>
    <row r="76" spans="1:7" x14ac:dyDescent="0.25">
      <c r="A76" s="70"/>
      <c r="B76" s="86" t="s">
        <v>748</v>
      </c>
      <c r="C76" s="84">
        <v>1.6</v>
      </c>
      <c r="D76" s="84">
        <v>225.892</v>
      </c>
      <c r="E76" s="84">
        <v>1.0074000000000001</v>
      </c>
      <c r="F76" s="84">
        <v>1.2996000000000001</v>
      </c>
      <c r="G76" s="84">
        <v>293.56900000000002</v>
      </c>
    </row>
    <row r="77" spans="1:7" x14ac:dyDescent="0.25">
      <c r="A77" s="70">
        <v>30</v>
      </c>
      <c r="B77" s="86" t="s">
        <v>739</v>
      </c>
      <c r="C77" s="84">
        <v>1.2</v>
      </c>
      <c r="D77" s="84">
        <v>215.92699999999999</v>
      </c>
      <c r="E77" s="84">
        <v>1.0074000000000001</v>
      </c>
      <c r="F77" s="84">
        <v>1.3091999999999999</v>
      </c>
      <c r="G77" s="84">
        <v>282.69200000000001</v>
      </c>
    </row>
    <row r="78" spans="1:7" x14ac:dyDescent="0.25">
      <c r="A78" s="70"/>
      <c r="B78" s="86" t="s">
        <v>748</v>
      </c>
      <c r="C78" s="84">
        <v>1.6</v>
      </c>
      <c r="D78" s="84">
        <v>225.892</v>
      </c>
      <c r="E78" s="84">
        <v>1.0074000000000001</v>
      </c>
      <c r="F78" s="84">
        <v>1.3091999999999999</v>
      </c>
      <c r="G78" s="84">
        <v>295.738</v>
      </c>
    </row>
    <row r="79" spans="1:7" x14ac:dyDescent="0.25">
      <c r="A79" s="70">
        <v>31</v>
      </c>
      <c r="B79" s="86" t="s">
        <v>740</v>
      </c>
      <c r="C79" s="84">
        <v>1.3</v>
      </c>
      <c r="D79" s="84">
        <v>233.92099999999999</v>
      </c>
      <c r="E79" s="84">
        <v>1.0074000000000001</v>
      </c>
      <c r="F79" s="84">
        <v>1.3189</v>
      </c>
      <c r="G79" s="84">
        <v>308.51799999999997</v>
      </c>
    </row>
    <row r="80" spans="1:7" x14ac:dyDescent="0.25">
      <c r="A80" s="70"/>
      <c r="B80" s="86" t="s">
        <v>748</v>
      </c>
      <c r="C80" s="84">
        <v>1.6</v>
      </c>
      <c r="D80" s="84">
        <v>225.892</v>
      </c>
      <c r="E80" s="84">
        <v>1.0074000000000001</v>
      </c>
      <c r="F80" s="84">
        <v>1.3189</v>
      </c>
      <c r="G80" s="84">
        <v>297.92899999999997</v>
      </c>
    </row>
    <row r="81" spans="1:7" x14ac:dyDescent="0.25">
      <c r="A81" s="70">
        <v>32</v>
      </c>
      <c r="B81" s="86" t="s">
        <v>741</v>
      </c>
      <c r="C81" s="84">
        <v>6.3</v>
      </c>
      <c r="D81" s="84">
        <v>1133.6179999999999</v>
      </c>
      <c r="E81" s="84">
        <v>1.0074000000000001</v>
      </c>
      <c r="F81" s="84">
        <v>1.3287</v>
      </c>
      <c r="G81" s="84">
        <v>1506.2380000000001</v>
      </c>
    </row>
    <row r="82" spans="1:7" x14ac:dyDescent="0.25">
      <c r="A82" s="70"/>
      <c r="B82" s="86" t="s">
        <v>748</v>
      </c>
      <c r="C82" s="84">
        <v>11.7</v>
      </c>
      <c r="D82" s="84">
        <v>1651.837</v>
      </c>
      <c r="E82" s="84">
        <v>1.0074000000000001</v>
      </c>
      <c r="F82" s="84">
        <v>1.3287</v>
      </c>
      <c r="G82" s="84">
        <v>2194.7959999999998</v>
      </c>
    </row>
    <row r="83" spans="1:7" x14ac:dyDescent="0.25">
      <c r="A83" s="70"/>
      <c r="B83" s="86" t="s">
        <v>749</v>
      </c>
      <c r="C83" s="84"/>
      <c r="D83" s="84"/>
      <c r="E83" s="84"/>
      <c r="F83" s="84"/>
      <c r="G83" s="84"/>
    </row>
    <row r="84" spans="1:7" x14ac:dyDescent="0.25">
      <c r="A84" s="70">
        <v>33</v>
      </c>
      <c r="B84" s="86" t="s">
        <v>743</v>
      </c>
      <c r="C84" s="84">
        <v>8.1999999999999993</v>
      </c>
      <c r="D84" s="84">
        <v>1475.5029999999999</v>
      </c>
      <c r="E84" s="84">
        <v>1.0066999999999999</v>
      </c>
      <c r="F84" s="84">
        <v>1.3375999999999999</v>
      </c>
      <c r="G84" s="84">
        <v>1973.633</v>
      </c>
    </row>
    <row r="85" spans="1:7" x14ac:dyDescent="0.25">
      <c r="A85" s="70"/>
      <c r="B85" s="86" t="s">
        <v>748</v>
      </c>
      <c r="C85" s="84">
        <v>14.5</v>
      </c>
      <c r="D85" s="84">
        <v>2047.1489999999999</v>
      </c>
      <c r="E85" s="84">
        <v>1.0066999999999999</v>
      </c>
      <c r="F85" s="84">
        <v>1.3375999999999999</v>
      </c>
      <c r="G85" s="84">
        <v>2738.2669999999998</v>
      </c>
    </row>
    <row r="86" spans="1:7" x14ac:dyDescent="0.25">
      <c r="A86" s="70">
        <v>34</v>
      </c>
      <c r="B86" s="86" t="s">
        <v>744</v>
      </c>
      <c r="C86" s="84">
        <v>5.8</v>
      </c>
      <c r="D86" s="84">
        <v>1043.6479999999999</v>
      </c>
      <c r="E86" s="84">
        <v>1.0066999999999999</v>
      </c>
      <c r="F86" s="84">
        <v>1.3466</v>
      </c>
      <c r="G86" s="84">
        <v>1405.376</v>
      </c>
    </row>
    <row r="87" spans="1:7" x14ac:dyDescent="0.25">
      <c r="A87" s="70"/>
      <c r="B87" s="86" t="s">
        <v>748</v>
      </c>
      <c r="C87" s="84">
        <v>9.5</v>
      </c>
      <c r="D87" s="84">
        <v>1341.2349999999999</v>
      </c>
      <c r="E87" s="84">
        <v>1.0066999999999999</v>
      </c>
      <c r="F87" s="84">
        <v>1.3466</v>
      </c>
      <c r="G87" s="84">
        <v>1806.107</v>
      </c>
    </row>
    <row r="88" spans="1:7" x14ac:dyDescent="0.25">
      <c r="A88" s="70">
        <v>35</v>
      </c>
      <c r="B88" s="86" t="s">
        <v>745</v>
      </c>
      <c r="C88" s="84">
        <v>1.2</v>
      </c>
      <c r="D88" s="84">
        <v>215.92699999999999</v>
      </c>
      <c r="E88" s="84">
        <v>1.0066999999999999</v>
      </c>
      <c r="F88" s="84">
        <v>1.3555999999999999</v>
      </c>
      <c r="G88" s="84">
        <v>292.71100000000001</v>
      </c>
    </row>
    <row r="89" spans="1:7" x14ac:dyDescent="0.25">
      <c r="A89" s="70"/>
      <c r="B89" s="86" t="s">
        <v>750</v>
      </c>
      <c r="C89" s="84">
        <v>100</v>
      </c>
      <c r="D89" s="84">
        <v>32112.203000000001</v>
      </c>
      <c r="E89" s="84"/>
      <c r="F89" s="84"/>
      <c r="G89" s="84">
        <v>40617.983999999997</v>
      </c>
    </row>
    <row r="90" spans="1:7" ht="45" x14ac:dyDescent="0.25">
      <c r="A90" s="70"/>
      <c r="B90" s="86" t="s">
        <v>751</v>
      </c>
      <c r="C90" s="84"/>
      <c r="D90" s="84"/>
      <c r="E90" s="84"/>
      <c r="F90" s="84"/>
      <c r="G90" s="84">
        <v>10208.703</v>
      </c>
    </row>
    <row r="91" spans="1:7" x14ac:dyDescent="0.25">
      <c r="A91" s="70"/>
      <c r="B91" s="86" t="s">
        <v>752</v>
      </c>
      <c r="C91" s="84"/>
      <c r="D91" s="84"/>
      <c r="E91" s="84"/>
      <c r="F91" s="84">
        <v>1.4314</v>
      </c>
      <c r="G91" s="84">
        <v>15.555</v>
      </c>
    </row>
    <row r="92" spans="1:7" x14ac:dyDescent="0.25">
      <c r="A92" s="70"/>
      <c r="B92" s="86"/>
      <c r="C92" s="84"/>
      <c r="D92" s="84"/>
      <c r="E92" s="84"/>
      <c r="F92" s="84"/>
      <c r="G92" s="84"/>
    </row>
    <row r="93" spans="1:7" x14ac:dyDescent="0.25">
      <c r="A93" s="70"/>
      <c r="B93" s="86"/>
      <c r="C93" s="84"/>
      <c r="D93" s="84"/>
      <c r="E93" s="84"/>
      <c r="F93" s="84"/>
      <c r="G93" s="84"/>
    </row>
    <row r="94" spans="1:7" x14ac:dyDescent="0.25">
      <c r="A94" s="70"/>
      <c r="B94" s="86"/>
      <c r="C94" s="84"/>
      <c r="D94" s="84"/>
      <c r="E94" s="84"/>
      <c r="F94" s="84"/>
      <c r="G94" s="84"/>
    </row>
    <row r="95" spans="1:7" x14ac:dyDescent="0.25">
      <c r="A95" s="70"/>
      <c r="B95" s="86"/>
      <c r="C95" s="84"/>
      <c r="D95" s="84"/>
      <c r="E95" s="84"/>
      <c r="F95" s="84"/>
      <c r="G95" s="84"/>
    </row>
    <row r="96" spans="1:7" x14ac:dyDescent="0.25">
      <c r="A96" s="70"/>
      <c r="B96" s="86"/>
      <c r="C96" s="84"/>
      <c r="D96" s="84"/>
      <c r="E96" s="84"/>
      <c r="F96" s="84"/>
      <c r="G96" s="84"/>
    </row>
    <row r="97" spans="1:7" x14ac:dyDescent="0.25">
      <c r="A97" s="70"/>
      <c r="B97" s="70"/>
      <c r="C97" s="84"/>
      <c r="D97" s="84"/>
      <c r="E97" s="84"/>
      <c r="F97" s="84"/>
      <c r="G97" s="84"/>
    </row>
    <row r="98" spans="1:7" x14ac:dyDescent="0.25">
      <c r="A98" s="70"/>
      <c r="B98" s="70"/>
      <c r="C98" s="84"/>
      <c r="D98" s="84"/>
      <c r="E98" s="84"/>
      <c r="F98" s="84"/>
      <c r="G98" s="84"/>
    </row>
    <row r="99" spans="1:7" x14ac:dyDescent="0.25">
      <c r="A99" s="70"/>
      <c r="B99" s="70"/>
      <c r="C99" s="84"/>
      <c r="D99" s="84"/>
      <c r="E99" s="84"/>
      <c r="F99" s="84"/>
      <c r="G99" s="84"/>
    </row>
    <row r="100" spans="1:7" x14ac:dyDescent="0.25">
      <c r="A100" s="70"/>
      <c r="B100" s="70"/>
      <c r="C100" s="84"/>
      <c r="D100" s="84"/>
      <c r="E100" s="84"/>
      <c r="F100" s="84"/>
      <c r="G100" s="84"/>
    </row>
    <row r="101" spans="1:7" x14ac:dyDescent="0.25">
      <c r="A101" s="70"/>
      <c r="B101" s="70"/>
      <c r="C101" s="84"/>
      <c r="D101" s="84"/>
      <c r="E101" s="84"/>
      <c r="F101" s="84"/>
      <c r="G101" s="84"/>
    </row>
    <row r="102" spans="1:7" x14ac:dyDescent="0.25">
      <c r="A102" s="70"/>
      <c r="B102" s="70"/>
      <c r="C102" s="84"/>
      <c r="D102" s="84"/>
      <c r="E102" s="84"/>
      <c r="F102" s="84"/>
      <c r="G102" s="84"/>
    </row>
    <row r="103" spans="1:7" x14ac:dyDescent="0.25">
      <c r="A103" s="70"/>
      <c r="B103" s="70"/>
      <c r="C103" s="84"/>
      <c r="D103" s="84"/>
      <c r="E103" s="84"/>
      <c r="F103" s="84"/>
      <c r="G103" s="84"/>
    </row>
    <row r="104" spans="1:7" x14ac:dyDescent="0.25">
      <c r="A104" s="70"/>
      <c r="B104" s="70"/>
      <c r="C104" s="84"/>
      <c r="D104" s="84"/>
      <c r="E104" s="84"/>
      <c r="F104" s="84"/>
      <c r="G104" s="84"/>
    </row>
    <row r="105" spans="1:7" x14ac:dyDescent="0.25">
      <c r="A105" s="70"/>
      <c r="B105" s="70"/>
      <c r="C105" s="84"/>
      <c r="D105" s="84"/>
      <c r="E105" s="84"/>
      <c r="F105" s="84"/>
      <c r="G105" s="84"/>
    </row>
    <row r="106" spans="1:7" x14ac:dyDescent="0.25">
      <c r="A106" s="70"/>
      <c r="B106" s="70"/>
      <c r="C106" s="84"/>
      <c r="D106" s="84"/>
      <c r="E106" s="84"/>
      <c r="F106" s="84"/>
      <c r="G106" s="84"/>
    </row>
    <row r="107" spans="1:7" x14ac:dyDescent="0.25">
      <c r="A107" s="70"/>
      <c r="B107" s="70"/>
      <c r="C107" s="84"/>
      <c r="D107" s="84"/>
      <c r="E107" s="84"/>
      <c r="F107" s="84"/>
      <c r="G107" s="84"/>
    </row>
    <row r="108" spans="1:7" x14ac:dyDescent="0.25">
      <c r="A108" s="70"/>
      <c r="B108" s="70"/>
      <c r="C108" s="84"/>
      <c r="D108" s="84"/>
      <c r="E108" s="84"/>
      <c r="F108" s="84"/>
      <c r="G108" s="84"/>
    </row>
    <row r="109" spans="1:7" x14ac:dyDescent="0.25">
      <c r="A109" s="70"/>
      <c r="B109" s="70"/>
      <c r="C109" s="84"/>
      <c r="D109" s="84"/>
      <c r="E109" s="84"/>
      <c r="F109" s="84"/>
      <c r="G109" s="84"/>
    </row>
    <row r="110" spans="1:7" x14ac:dyDescent="0.25">
      <c r="A110" s="70"/>
      <c r="B110" s="70"/>
      <c r="C110" s="84"/>
      <c r="D110" s="84"/>
      <c r="E110" s="84"/>
      <c r="F110" s="84"/>
      <c r="G110" s="84"/>
    </row>
    <row r="111" spans="1:7" x14ac:dyDescent="0.25">
      <c r="A111" s="70"/>
      <c r="B111" s="70"/>
      <c r="C111" s="84"/>
      <c r="D111" s="84"/>
      <c r="E111" s="84"/>
      <c r="F111" s="84"/>
      <c r="G111" s="84"/>
    </row>
    <row r="112" spans="1:7" x14ac:dyDescent="0.25">
      <c r="A112" s="70"/>
      <c r="B112" s="70"/>
      <c r="C112" s="84"/>
      <c r="D112" s="84"/>
      <c r="E112" s="84"/>
      <c r="F112" s="84"/>
      <c r="G112" s="84"/>
    </row>
    <row r="113" spans="1:7" x14ac:dyDescent="0.25">
      <c r="A113" s="70"/>
      <c r="B113" s="70"/>
      <c r="C113" s="84"/>
      <c r="D113" s="84"/>
      <c r="E113" s="84"/>
      <c r="F113" s="84"/>
      <c r="G113" s="84"/>
    </row>
    <row r="114" spans="1:7" x14ac:dyDescent="0.25">
      <c r="A114" s="70"/>
      <c r="B114" s="70"/>
      <c r="C114" s="84"/>
      <c r="D114" s="84"/>
      <c r="E114" s="84"/>
      <c r="F114" s="84"/>
      <c r="G114" s="84"/>
    </row>
    <row r="115" spans="1:7" x14ac:dyDescent="0.25">
      <c r="A115" s="70"/>
      <c r="B115" s="70"/>
      <c r="C115" s="84"/>
      <c r="D115" s="84"/>
      <c r="E115" s="84"/>
      <c r="F115" s="84"/>
      <c r="G115" s="84"/>
    </row>
    <row r="116" spans="1:7" x14ac:dyDescent="0.25">
      <c r="A116" s="70"/>
      <c r="B116" s="70"/>
      <c r="C116" s="84"/>
      <c r="D116" s="84"/>
      <c r="E116" s="84"/>
      <c r="F116" s="84"/>
      <c r="G116" s="84"/>
    </row>
    <row r="117" spans="1:7" x14ac:dyDescent="0.25">
      <c r="A117" s="70"/>
      <c r="B117" s="70"/>
      <c r="C117" s="84"/>
      <c r="D117" s="84"/>
      <c r="E117" s="84"/>
      <c r="F117" s="84"/>
      <c r="G117" s="84"/>
    </row>
    <row r="118" spans="1:7" x14ac:dyDescent="0.25">
      <c r="A118" s="70"/>
      <c r="B118" s="70"/>
      <c r="C118" s="84"/>
      <c r="D118" s="84"/>
      <c r="E118" s="84"/>
      <c r="F118" s="84"/>
      <c r="G118" s="84"/>
    </row>
    <row r="119" spans="1:7" x14ac:dyDescent="0.25">
      <c r="A119" s="70"/>
      <c r="B119" s="70"/>
      <c r="C119" s="84"/>
      <c r="D119" s="84"/>
      <c r="E119" s="84"/>
      <c r="F119" s="84"/>
      <c r="G119" s="84"/>
    </row>
    <row r="120" spans="1:7" x14ac:dyDescent="0.25">
      <c r="A120" s="70"/>
      <c r="B120" s="70"/>
      <c r="C120" s="84"/>
      <c r="D120" s="84"/>
      <c r="E120" s="84"/>
      <c r="F120" s="84"/>
      <c r="G120" s="84"/>
    </row>
    <row r="121" spans="1:7" x14ac:dyDescent="0.25">
      <c r="A121" s="70"/>
      <c r="B121" s="70"/>
      <c r="C121" s="84"/>
      <c r="D121" s="84"/>
      <c r="E121" s="84"/>
      <c r="F121" s="84"/>
      <c r="G121" s="84"/>
    </row>
    <row r="122" spans="1:7" x14ac:dyDescent="0.25">
      <c r="A122" s="70"/>
      <c r="B122" s="70"/>
      <c r="C122" s="84"/>
      <c r="D122" s="84"/>
      <c r="E122" s="84"/>
      <c r="F122" s="84"/>
      <c r="G122" s="84"/>
    </row>
    <row r="123" spans="1:7" x14ac:dyDescent="0.25">
      <c r="A123" s="70"/>
      <c r="B123" s="70"/>
      <c r="C123" s="84"/>
      <c r="D123" s="84"/>
      <c r="E123" s="84"/>
      <c r="F123" s="84"/>
      <c r="G123" s="84"/>
    </row>
    <row r="124" spans="1:7" x14ac:dyDescent="0.25">
      <c r="A124" s="70"/>
      <c r="B124" s="70"/>
      <c r="C124" s="84"/>
      <c r="D124" s="84"/>
      <c r="E124" s="84"/>
      <c r="F124" s="84"/>
      <c r="G124" s="84"/>
    </row>
    <row r="125" spans="1:7" x14ac:dyDescent="0.25">
      <c r="A125" s="70"/>
      <c r="B125" s="70"/>
      <c r="C125" s="84"/>
      <c r="D125" s="84"/>
      <c r="E125" s="84"/>
      <c r="F125" s="84"/>
      <c r="G125" s="84"/>
    </row>
    <row r="126" spans="1:7" x14ac:dyDescent="0.25">
      <c r="A126" s="70"/>
      <c r="B126" s="70"/>
      <c r="C126" s="84"/>
      <c r="D126" s="84"/>
      <c r="E126" s="84"/>
      <c r="F126" s="84"/>
      <c r="G126" s="84"/>
    </row>
    <row r="127" spans="1:7" x14ac:dyDescent="0.25">
      <c r="A127" s="70"/>
      <c r="B127" s="70"/>
      <c r="C127" s="84"/>
      <c r="D127" s="84"/>
      <c r="E127" s="84"/>
      <c r="F127" s="84"/>
      <c r="G127" s="84"/>
    </row>
    <row r="128" spans="1:7" x14ac:dyDescent="0.25">
      <c r="A128" s="70"/>
      <c r="B128" s="70"/>
      <c r="C128" s="84"/>
      <c r="D128" s="84"/>
      <c r="E128" s="84"/>
      <c r="F128" s="84"/>
      <c r="G128" s="84"/>
    </row>
    <row r="129" spans="1:7" x14ac:dyDescent="0.25">
      <c r="A129" s="70"/>
      <c r="B129" s="70"/>
      <c r="C129" s="84"/>
      <c r="D129" s="84"/>
      <c r="E129" s="84"/>
      <c r="F129" s="84"/>
      <c r="G129" s="84"/>
    </row>
    <row r="130" spans="1:7" x14ac:dyDescent="0.25">
      <c r="A130" s="70"/>
      <c r="B130" s="70"/>
      <c r="C130" s="84"/>
      <c r="D130" s="84"/>
      <c r="E130" s="84"/>
      <c r="F130" s="84"/>
      <c r="G130" s="84"/>
    </row>
    <row r="131" spans="1:7" x14ac:dyDescent="0.25">
      <c r="A131" s="70"/>
      <c r="B131" s="70"/>
      <c r="C131" s="84"/>
      <c r="D131" s="84"/>
      <c r="E131" s="84"/>
      <c r="F131" s="84"/>
      <c r="G131" s="84"/>
    </row>
    <row r="132" spans="1:7" x14ac:dyDescent="0.25">
      <c r="A132" s="70"/>
      <c r="B132" s="70"/>
      <c r="C132" s="84"/>
      <c r="D132" s="84"/>
      <c r="E132" s="84"/>
      <c r="F132" s="84"/>
      <c r="G132" s="84"/>
    </row>
    <row r="133" spans="1:7" x14ac:dyDescent="0.25">
      <c r="A133" s="70"/>
      <c r="B133" s="70"/>
      <c r="C133" s="84"/>
      <c r="D133" s="84"/>
      <c r="E133" s="84"/>
      <c r="F133" s="84"/>
      <c r="G133" s="84"/>
    </row>
    <row r="134" spans="1:7" x14ac:dyDescent="0.25">
      <c r="A134" s="70"/>
      <c r="B134" s="70"/>
      <c r="C134" s="84"/>
      <c r="D134" s="84"/>
      <c r="E134" s="84"/>
      <c r="F134" s="84"/>
      <c r="G134" s="84"/>
    </row>
    <row r="135" spans="1:7" x14ac:dyDescent="0.25">
      <c r="A135" s="70"/>
      <c r="B135" s="70"/>
      <c r="C135" s="84"/>
      <c r="D135" s="84"/>
      <c r="E135" s="84"/>
      <c r="F135" s="84"/>
      <c r="G135" s="84"/>
    </row>
    <row r="136" spans="1:7" x14ac:dyDescent="0.25">
      <c r="A136" s="70"/>
      <c r="B136" s="70"/>
      <c r="C136" s="84"/>
      <c r="D136" s="84"/>
      <c r="E136" s="84"/>
      <c r="F136" s="84"/>
      <c r="G136" s="84"/>
    </row>
    <row r="137" spans="1:7" x14ac:dyDescent="0.25">
      <c r="A137" s="70"/>
      <c r="B137" s="70"/>
      <c r="C137" s="84"/>
      <c r="D137" s="84"/>
      <c r="E137" s="84"/>
      <c r="F137" s="84"/>
      <c r="G137" s="84"/>
    </row>
    <row r="138" spans="1:7" x14ac:dyDescent="0.25">
      <c r="A138" s="70"/>
      <c r="B138" s="70"/>
      <c r="C138" s="84"/>
      <c r="D138" s="84"/>
      <c r="E138" s="84"/>
      <c r="F138" s="84"/>
      <c r="G138" s="84"/>
    </row>
    <row r="139" spans="1:7" x14ac:dyDescent="0.25">
      <c r="A139" s="70"/>
      <c r="B139" s="70"/>
      <c r="C139" s="84"/>
      <c r="D139" s="84"/>
      <c r="E139" s="84"/>
      <c r="F139" s="84"/>
      <c r="G139" s="84"/>
    </row>
    <row r="140" spans="1:7" x14ac:dyDescent="0.25">
      <c r="A140" s="70"/>
      <c r="B140" s="70"/>
      <c r="C140" s="84"/>
      <c r="D140" s="84"/>
      <c r="E140" s="84"/>
      <c r="F140" s="84"/>
      <c r="G140" s="84"/>
    </row>
    <row r="141" spans="1:7" x14ac:dyDescent="0.25">
      <c r="A141" s="70"/>
      <c r="B141" s="70"/>
      <c r="C141" s="84"/>
      <c r="D141" s="84"/>
      <c r="E141" s="84"/>
      <c r="F141" s="84"/>
      <c r="G141" s="84"/>
    </row>
    <row r="142" spans="1:7" x14ac:dyDescent="0.25">
      <c r="A142" s="70"/>
      <c r="B142" s="70"/>
      <c r="C142" s="84"/>
      <c r="D142" s="84"/>
      <c r="E142" s="84"/>
      <c r="F142" s="84"/>
      <c r="G142" s="84"/>
    </row>
    <row r="143" spans="1:7" x14ac:dyDescent="0.25">
      <c r="A143" s="70"/>
      <c r="B143" s="70"/>
      <c r="C143" s="84"/>
      <c r="D143" s="84"/>
      <c r="E143" s="84"/>
      <c r="F143" s="84"/>
      <c r="G143" s="84"/>
    </row>
    <row r="144" spans="1:7" x14ac:dyDescent="0.25">
      <c r="A144" s="70"/>
      <c r="B144" s="70"/>
      <c r="C144" s="84"/>
      <c r="D144" s="84"/>
      <c r="E144" s="84"/>
      <c r="F144" s="84"/>
      <c r="G144" s="84"/>
    </row>
    <row r="145" spans="1:7" x14ac:dyDescent="0.25">
      <c r="A145" s="70"/>
      <c r="B145" s="70"/>
      <c r="C145" s="84"/>
      <c r="D145" s="84"/>
      <c r="E145" s="84"/>
      <c r="F145" s="84"/>
      <c r="G145" s="84"/>
    </row>
    <row r="146" spans="1:7" x14ac:dyDescent="0.25">
      <c r="A146" s="70"/>
      <c r="B146" s="70"/>
      <c r="C146" s="84"/>
      <c r="D146" s="84"/>
      <c r="E146" s="84"/>
      <c r="F146" s="84"/>
      <c r="G146" s="84"/>
    </row>
    <row r="147" spans="1:7" x14ac:dyDescent="0.25">
      <c r="A147" s="70"/>
      <c r="B147" s="70"/>
      <c r="C147" s="69"/>
      <c r="D147" s="70"/>
      <c r="E147" s="70"/>
      <c r="F147" s="70"/>
      <c r="G147" s="70"/>
    </row>
    <row r="148" spans="1:7" x14ac:dyDescent="0.25">
      <c r="A148" s="70"/>
      <c r="B148" s="70"/>
      <c r="C148" s="69"/>
      <c r="D148" s="70"/>
      <c r="E148" s="70"/>
      <c r="F148" s="70"/>
      <c r="G148" s="70"/>
    </row>
    <row r="149" spans="1:7" x14ac:dyDescent="0.25">
      <c r="A149" s="70"/>
      <c r="B149" s="70"/>
      <c r="C149" s="69"/>
      <c r="D149" s="70"/>
      <c r="E149" s="70"/>
      <c r="F149" s="70"/>
      <c r="G149" s="70"/>
    </row>
    <row r="150" spans="1:7" x14ac:dyDescent="0.25">
      <c r="A150" s="70"/>
      <c r="B150" s="70"/>
      <c r="C150" s="69"/>
      <c r="D150" s="70"/>
      <c r="E150" s="70"/>
      <c r="F150" s="70"/>
      <c r="G150" s="70"/>
    </row>
    <row r="151" spans="1:7" x14ac:dyDescent="0.25">
      <c r="A151" s="70"/>
      <c r="B151" s="70"/>
      <c r="C151" s="69"/>
      <c r="D151" s="70"/>
      <c r="E151" s="70"/>
      <c r="F151" s="70"/>
      <c r="G151" s="70"/>
    </row>
    <row r="152" spans="1:7" x14ac:dyDescent="0.25">
      <c r="A152" s="70"/>
      <c r="B152" s="70"/>
      <c r="C152" s="69"/>
      <c r="D152" s="70"/>
      <c r="E152" s="70"/>
      <c r="F152" s="70"/>
      <c r="G152" s="70"/>
    </row>
    <row r="153" spans="1:7" x14ac:dyDescent="0.25">
      <c r="A153" s="70"/>
      <c r="B153" s="70"/>
      <c r="C153" s="69"/>
      <c r="D153" s="70"/>
      <c r="E153" s="70"/>
      <c r="F153" s="70"/>
      <c r="G153" s="70"/>
    </row>
    <row r="154" spans="1:7" x14ac:dyDescent="0.25">
      <c r="A154" s="70"/>
      <c r="B154" s="70"/>
      <c r="C154" s="69"/>
      <c r="D154" s="70"/>
      <c r="E154" s="70"/>
      <c r="F154" s="70"/>
      <c r="G154" s="70"/>
    </row>
    <row r="155" spans="1:7" x14ac:dyDescent="0.25">
      <c r="A155" s="70"/>
      <c r="B155" s="70"/>
      <c r="C155" s="69"/>
      <c r="D155" s="70"/>
      <c r="E155" s="70"/>
      <c r="F155" s="70"/>
      <c r="G155" s="70"/>
    </row>
    <row r="156" spans="1:7" x14ac:dyDescent="0.25">
      <c r="A156" s="70"/>
      <c r="B156" s="70"/>
      <c r="C156" s="69"/>
      <c r="D156" s="70"/>
      <c r="E156" s="70"/>
      <c r="F156" s="70"/>
      <c r="G156" s="70"/>
    </row>
    <row r="157" spans="1:7" x14ac:dyDescent="0.25">
      <c r="A157" s="70"/>
      <c r="B157" s="70"/>
      <c r="C157" s="69"/>
      <c r="D157" s="70"/>
      <c r="E157" s="70"/>
      <c r="F157" s="70"/>
      <c r="G157" s="70"/>
    </row>
    <row r="158" spans="1:7" x14ac:dyDescent="0.25">
      <c r="A158" s="70"/>
      <c r="B158" s="70"/>
      <c r="C158" s="69"/>
      <c r="D158" s="70"/>
      <c r="E158" s="70"/>
      <c r="F158" s="70"/>
      <c r="G158" s="70"/>
    </row>
    <row r="159" spans="1:7" x14ac:dyDescent="0.25">
      <c r="A159" s="70"/>
      <c r="B159" s="70"/>
      <c r="C159" s="69"/>
      <c r="D159" s="70"/>
      <c r="E159" s="70"/>
      <c r="F159" s="70"/>
      <c r="G159" s="70"/>
    </row>
    <row r="160" spans="1:7" x14ac:dyDescent="0.25">
      <c r="A160" s="70"/>
      <c r="B160" s="70"/>
      <c r="C160" s="69"/>
      <c r="D160" s="70"/>
      <c r="E160" s="70"/>
      <c r="F160" s="70"/>
      <c r="G160" s="70"/>
    </row>
    <row r="161" spans="1:7" x14ac:dyDescent="0.25">
      <c r="A161" s="70"/>
      <c r="B161" s="70"/>
      <c r="C161" s="69"/>
      <c r="D161" s="70"/>
      <c r="E161" s="70"/>
      <c r="F161" s="70"/>
      <c r="G161" s="70"/>
    </row>
    <row r="162" spans="1:7" x14ac:dyDescent="0.25">
      <c r="A162" s="70"/>
      <c r="B162" s="70"/>
      <c r="C162" s="69"/>
      <c r="D162" s="70"/>
      <c r="E162" s="70"/>
      <c r="F162" s="70"/>
      <c r="G162" s="70"/>
    </row>
    <row r="163" spans="1:7" x14ac:dyDescent="0.25">
      <c r="A163" s="70"/>
      <c r="B163" s="70"/>
      <c r="C163" s="69"/>
      <c r="D163" s="70"/>
      <c r="E163" s="70"/>
      <c r="F163" s="70"/>
      <c r="G163" s="70"/>
    </row>
    <row r="164" spans="1:7" x14ac:dyDescent="0.25">
      <c r="A164" s="70"/>
      <c r="B164" s="70"/>
      <c r="C164" s="69"/>
      <c r="D164" s="70"/>
      <c r="E164" s="70"/>
      <c r="F164" s="70"/>
      <c r="G164" s="70"/>
    </row>
    <row r="165" spans="1:7" x14ac:dyDescent="0.25">
      <c r="A165" s="70"/>
      <c r="B165" s="70"/>
      <c r="C165" s="69"/>
      <c r="D165" s="70"/>
      <c r="E165" s="70"/>
      <c r="F165" s="70"/>
      <c r="G165" s="70"/>
    </row>
    <row r="166" spans="1:7" x14ac:dyDescent="0.25">
      <c r="A166" s="70"/>
      <c r="B166" s="70"/>
      <c r="C166" s="69"/>
      <c r="D166" s="70"/>
      <c r="E166" s="70"/>
      <c r="F166" s="70"/>
      <c r="G166" s="70"/>
    </row>
    <row r="167" spans="1:7" x14ac:dyDescent="0.25">
      <c r="A167" s="70"/>
      <c r="B167" s="70"/>
      <c r="C167" s="69"/>
      <c r="D167" s="70"/>
      <c r="E167" s="70"/>
      <c r="F167" s="70"/>
      <c r="G167" s="70"/>
    </row>
    <row r="168" spans="1:7" x14ac:dyDescent="0.25">
      <c r="A168" s="70"/>
      <c r="B168" s="70"/>
      <c r="C168" s="69"/>
      <c r="D168" s="70"/>
      <c r="E168" s="70"/>
      <c r="F168" s="70"/>
      <c r="G168" s="70"/>
    </row>
    <row r="169" spans="1:7" x14ac:dyDescent="0.25">
      <c r="A169" s="70"/>
      <c r="B169" s="70"/>
      <c r="C169" s="69"/>
      <c r="D169" s="70"/>
      <c r="E169" s="70"/>
      <c r="F169" s="70"/>
      <c r="G169" s="70"/>
    </row>
    <row r="170" spans="1:7" x14ac:dyDescent="0.25">
      <c r="A170" s="70"/>
      <c r="B170" s="70"/>
      <c r="C170" s="69"/>
      <c r="D170" s="70"/>
      <c r="E170" s="70"/>
      <c r="F170" s="70"/>
      <c r="G170" s="70"/>
    </row>
    <row r="171" spans="1:7" x14ac:dyDescent="0.25">
      <c r="A171" s="70"/>
      <c r="B171" s="70"/>
      <c r="C171" s="69"/>
      <c r="D171" s="70"/>
      <c r="E171" s="70"/>
      <c r="F171" s="70"/>
      <c r="G171" s="70"/>
    </row>
    <row r="172" spans="1:7" x14ac:dyDescent="0.25">
      <c r="A172" s="70"/>
      <c r="B172" s="70"/>
      <c r="C172" s="69"/>
      <c r="D172" s="70"/>
      <c r="E172" s="70"/>
      <c r="F172" s="70"/>
      <c r="G172" s="70"/>
    </row>
    <row r="173" spans="1:7" x14ac:dyDescent="0.25">
      <c r="A173" s="70"/>
      <c r="B173" s="70"/>
      <c r="C173" s="69"/>
      <c r="D173" s="70"/>
      <c r="E173" s="70"/>
      <c r="F173" s="70"/>
      <c r="G173" s="70"/>
    </row>
    <row r="174" spans="1:7" x14ac:dyDescent="0.25">
      <c r="A174" s="70"/>
      <c r="B174" s="70"/>
      <c r="C174" s="69"/>
      <c r="D174" s="70"/>
      <c r="E174" s="70"/>
      <c r="F174" s="70"/>
      <c r="G174" s="70"/>
    </row>
    <row r="175" spans="1:7" x14ac:dyDescent="0.25">
      <c r="A175" s="70"/>
      <c r="B175" s="70"/>
      <c r="C175" s="69"/>
      <c r="D175" s="70"/>
      <c r="E175" s="70"/>
      <c r="F175" s="70"/>
      <c r="G175" s="70"/>
    </row>
    <row r="176" spans="1:7" x14ac:dyDescent="0.25">
      <c r="A176" s="70"/>
      <c r="B176" s="70"/>
      <c r="C176" s="69"/>
      <c r="D176" s="70"/>
      <c r="E176" s="70"/>
      <c r="F176" s="70"/>
      <c r="G176" s="70"/>
    </row>
    <row r="177" spans="1:7" x14ac:dyDescent="0.25">
      <c r="A177" s="70"/>
      <c r="B177" s="70"/>
      <c r="C177" s="69"/>
      <c r="D177" s="70"/>
      <c r="E177" s="70"/>
      <c r="F177" s="70"/>
      <c r="G177" s="70"/>
    </row>
    <row r="178" spans="1:7" x14ac:dyDescent="0.25">
      <c r="A178" s="70"/>
      <c r="B178" s="70"/>
      <c r="C178" s="69"/>
      <c r="D178" s="70"/>
      <c r="E178" s="70"/>
      <c r="F178" s="70"/>
      <c r="G178" s="70"/>
    </row>
    <row r="179" spans="1:7" x14ac:dyDescent="0.25">
      <c r="A179" s="70"/>
      <c r="B179" s="70"/>
      <c r="C179" s="69"/>
      <c r="D179" s="70"/>
      <c r="E179" s="70"/>
      <c r="F179" s="70"/>
      <c r="G179" s="70"/>
    </row>
    <row r="180" spans="1:7" x14ac:dyDescent="0.25">
      <c r="A180" s="70"/>
      <c r="B180" s="70"/>
      <c r="C180" s="69"/>
      <c r="D180" s="70"/>
      <c r="E180" s="70"/>
      <c r="F180" s="70"/>
      <c r="G180" s="70"/>
    </row>
    <row r="181" spans="1:7" x14ac:dyDescent="0.25">
      <c r="A181" s="70"/>
      <c r="B181" s="70"/>
      <c r="C181" s="69"/>
      <c r="D181" s="70"/>
      <c r="E181" s="70"/>
      <c r="F181" s="70"/>
      <c r="G181" s="70"/>
    </row>
    <row r="182" spans="1:7" x14ac:dyDescent="0.25">
      <c r="A182" s="70"/>
      <c r="B182" s="70"/>
      <c r="C182" s="69"/>
      <c r="D182" s="70"/>
      <c r="E182" s="70"/>
      <c r="F182" s="70"/>
      <c r="G182" s="70"/>
    </row>
    <row r="183" spans="1:7" x14ac:dyDescent="0.25">
      <c r="A183" s="70"/>
      <c r="B183" s="70"/>
      <c r="C183" s="69"/>
      <c r="D183" s="70"/>
      <c r="E183" s="70"/>
      <c r="F183" s="70"/>
      <c r="G183" s="70"/>
    </row>
    <row r="184" spans="1:7" x14ac:dyDescent="0.25">
      <c r="A184" s="70"/>
      <c r="B184" s="70"/>
      <c r="C184" s="69"/>
      <c r="D184" s="70"/>
      <c r="E184" s="70"/>
      <c r="F184" s="70"/>
      <c r="G184" s="70"/>
    </row>
    <row r="185" spans="1:7" x14ac:dyDescent="0.25">
      <c r="A185" s="70"/>
      <c r="B185" s="70"/>
      <c r="C185" s="69"/>
      <c r="D185" s="70"/>
      <c r="E185" s="70"/>
      <c r="F185" s="70"/>
      <c r="G185" s="70"/>
    </row>
    <row r="186" spans="1:7" x14ac:dyDescent="0.25">
      <c r="A186" s="70"/>
      <c r="B186" s="70"/>
      <c r="C186" s="69"/>
      <c r="D186" s="70"/>
      <c r="E186" s="70"/>
      <c r="F186" s="70"/>
      <c r="G186" s="70"/>
    </row>
    <row r="187" spans="1:7" x14ac:dyDescent="0.25">
      <c r="A187" s="70"/>
      <c r="B187" s="70"/>
      <c r="C187" s="69"/>
      <c r="D187" s="70"/>
      <c r="E187" s="70"/>
      <c r="F187" s="70"/>
      <c r="G187" s="70"/>
    </row>
    <row r="188" spans="1:7" x14ac:dyDescent="0.25">
      <c r="A188" s="70"/>
      <c r="B188" s="70"/>
      <c r="C188" s="69"/>
      <c r="D188" s="70"/>
      <c r="E188" s="70"/>
      <c r="F188" s="70"/>
      <c r="G188" s="70"/>
    </row>
    <row r="189" spans="1:7" x14ac:dyDescent="0.25">
      <c r="A189" s="70"/>
      <c r="B189" s="70"/>
      <c r="C189" s="69"/>
      <c r="D189" s="70"/>
      <c r="E189" s="70"/>
      <c r="F189" s="70"/>
      <c r="G189" s="70"/>
    </row>
    <row r="190" spans="1:7" x14ac:dyDescent="0.25">
      <c r="A190" s="70"/>
      <c r="B190" s="70"/>
      <c r="C190" s="69"/>
      <c r="D190" s="70"/>
      <c r="E190" s="70"/>
      <c r="F190" s="70"/>
      <c r="G190" s="70"/>
    </row>
    <row r="191" spans="1:7" x14ac:dyDescent="0.25">
      <c r="A191" s="70"/>
      <c r="B191" s="70"/>
      <c r="C191" s="69"/>
      <c r="D191" s="70"/>
      <c r="E191" s="70"/>
      <c r="F191" s="70"/>
      <c r="G191" s="70"/>
    </row>
    <row r="192" spans="1:7" x14ac:dyDescent="0.25">
      <c r="A192" s="70"/>
      <c r="B192" s="70"/>
      <c r="C192" s="69"/>
      <c r="D192" s="70"/>
      <c r="E192" s="70"/>
      <c r="F192" s="70"/>
      <c r="G192" s="70"/>
    </row>
    <row r="193" spans="1:7" x14ac:dyDescent="0.25">
      <c r="A193" s="70"/>
      <c r="B193" s="70"/>
      <c r="C193" s="69"/>
      <c r="D193" s="70"/>
      <c r="E193" s="70"/>
      <c r="F193" s="70"/>
      <c r="G193" s="70"/>
    </row>
    <row r="194" spans="1:7" x14ac:dyDescent="0.25">
      <c r="A194" s="70"/>
      <c r="B194" s="70"/>
      <c r="C194" s="69"/>
      <c r="D194" s="70"/>
      <c r="E194" s="70"/>
      <c r="F194" s="70"/>
      <c r="G194" s="70"/>
    </row>
    <row r="195" spans="1:7" x14ac:dyDescent="0.25">
      <c r="A195" s="70"/>
      <c r="B195" s="70"/>
      <c r="C195" s="69"/>
      <c r="D195" s="70"/>
      <c r="E195" s="70"/>
      <c r="F195" s="70"/>
      <c r="G195" s="70"/>
    </row>
    <row r="196" spans="1:7" x14ac:dyDescent="0.25">
      <c r="A196" s="70"/>
      <c r="B196" s="70"/>
      <c r="C196" s="69"/>
      <c r="D196" s="70"/>
      <c r="E196" s="70"/>
      <c r="F196" s="70"/>
      <c r="G196" s="70"/>
    </row>
    <row r="197" spans="1:7" x14ac:dyDescent="0.25">
      <c r="A197" s="70"/>
      <c r="B197" s="70"/>
      <c r="C197" s="69"/>
      <c r="D197" s="70"/>
      <c r="E197" s="70"/>
      <c r="F197" s="70"/>
      <c r="G197" s="70"/>
    </row>
    <row r="198" spans="1:7" x14ac:dyDescent="0.25">
      <c r="A198" s="70"/>
      <c r="B198" s="70"/>
      <c r="C198" s="69"/>
      <c r="D198" s="70"/>
      <c r="E198" s="70"/>
      <c r="F198" s="70"/>
      <c r="G198" s="70"/>
    </row>
    <row r="199" spans="1:7" x14ac:dyDescent="0.25">
      <c r="A199" s="70"/>
      <c r="B199" s="70"/>
      <c r="C199" s="69"/>
      <c r="D199" s="70"/>
      <c r="E199" s="70"/>
      <c r="F199" s="70"/>
      <c r="G199" s="70"/>
    </row>
    <row r="200" spans="1:7" x14ac:dyDescent="0.25">
      <c r="A200" s="70"/>
      <c r="B200" s="70"/>
      <c r="C200" s="69"/>
      <c r="D200" s="70"/>
      <c r="E200" s="70"/>
      <c r="F200" s="70"/>
      <c r="G200" s="70"/>
    </row>
    <row r="201" spans="1:7" x14ac:dyDescent="0.25">
      <c r="A201" s="70"/>
      <c r="B201" s="70"/>
      <c r="C201" s="69"/>
      <c r="D201" s="70"/>
      <c r="E201" s="70"/>
      <c r="F201" s="70"/>
      <c r="G201" s="70"/>
    </row>
    <row r="202" spans="1:7" x14ac:dyDescent="0.25">
      <c r="A202" s="70"/>
      <c r="B202" s="70"/>
      <c r="C202" s="69"/>
      <c r="D202" s="70"/>
      <c r="E202" s="70"/>
      <c r="F202" s="70"/>
      <c r="G202" s="70"/>
    </row>
    <row r="203" spans="1:7" x14ac:dyDescent="0.25">
      <c r="A203" s="70"/>
      <c r="B203" s="70"/>
      <c r="C203" s="69"/>
      <c r="D203" s="70"/>
      <c r="E203" s="70"/>
      <c r="F203" s="70"/>
      <c r="G203" s="70"/>
    </row>
    <row r="204" spans="1:7" x14ac:dyDescent="0.25">
      <c r="A204" s="70"/>
      <c r="B204" s="70"/>
      <c r="C204" s="69"/>
      <c r="D204" s="70"/>
      <c r="E204" s="70"/>
      <c r="F204" s="70"/>
      <c r="G204" s="70"/>
    </row>
  </sheetData>
  <mergeCells count="19">
    <mergeCell ref="G31:G32"/>
    <mergeCell ref="A31:A32"/>
    <mergeCell ref="B31:B32"/>
    <mergeCell ref="C31:C32"/>
    <mergeCell ref="D31:D32"/>
    <mergeCell ref="E31:E32"/>
    <mergeCell ref="F31:F32"/>
    <mergeCell ref="A16:D16"/>
    <mergeCell ref="A1:G1"/>
    <mergeCell ref="A2:G2"/>
    <mergeCell ref="A4:G4"/>
    <mergeCell ref="A6:G6"/>
    <mergeCell ref="A7:G7"/>
    <mergeCell ref="A8:D8"/>
    <mergeCell ref="A9:D9"/>
    <mergeCell ref="A10:D10"/>
    <mergeCell ref="A11:D11"/>
    <mergeCell ref="A12:D12"/>
    <mergeCell ref="B15:C15"/>
  </mergeCells>
  <printOptions gridLines="1"/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ПЗ</vt:lpstr>
      <vt:lpstr>ССР</vt:lpstr>
      <vt:lpstr>ПРОГН</vt:lpstr>
      <vt:lpstr>ССР!Заголовки_для_печати</vt:lpstr>
      <vt:lpstr>ПЗ!Область_печати</vt:lpstr>
      <vt:lpstr>ПРОГН!Область_печати</vt:lpstr>
      <vt:lpstr>ССР!Область_печати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Tehnobars</cp:lastModifiedBy>
  <cp:lastPrinted>2025-07-16T08:12:35Z</cp:lastPrinted>
  <dcterms:created xsi:type="dcterms:W3CDTF">2016-08-31T13:49:18Z</dcterms:created>
  <dcterms:modified xsi:type="dcterms:W3CDTF">2025-07-16T08:12:37Z</dcterms:modified>
</cp:coreProperties>
</file>