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ПЦЗ 2025\СТРОЙКИ 2025\"/>
    </mc:Choice>
  </mc:AlternateContent>
  <xr:revisionPtr revIDLastSave="0" documentId="13_ncr:81_{4F16C753-F48E-4818-98C2-B8E3B4D5986C}" xr6:coauthVersionLast="36" xr6:coauthVersionMax="36" xr10:uidLastSave="{00000000-0000-0000-0000-000000000000}"/>
  <bookViews>
    <workbookView xWindow="0" yWindow="0" windowWidth="28800" windowHeight="11625" tabRatio="300" xr2:uid="{00000000-000D-0000-FFFF-FFFF00000000}"/>
  </bookViews>
  <sheets>
    <sheet name="График" sheetId="1" r:id="rId1"/>
    <sheet name="Лист1" sheetId="2" r:id="rId2"/>
    <sheet name="НСИ" sheetId="3" r:id="rId3"/>
    <sheet name="Сведения" sheetId="4" r:id="rId4"/>
  </sheets>
  <externalReferences>
    <externalReference r:id="rId5"/>
  </externalReferences>
  <definedNames>
    <definedName name="_xlnm._FilterDatabase" localSheetId="0" hidden="1">График!$A$7:$M$62</definedName>
    <definedName name="Z_0BC2999C_0CC3_4CAA_BDE9_B3BC97399796_.wvu.FilterData" localSheetId="0" hidden="1">График!$A$7:$M$22</definedName>
    <definedName name="Z_124932A3_8E73_4F88_A7DA_9422F77D89D5_.wvu.FilterData" localSheetId="0" hidden="1">График!$A$7:$M$22</definedName>
    <definedName name="Z_15CAA62D_8CDF_4AFF_A11C_FEFFB5E70358_.wvu.FilterData" localSheetId="0" hidden="1">График!$A$7:$M$54</definedName>
    <definedName name="Z_1A465E7C_AD55_4EDB_A63D_780AB78CC06E_.wvu.Cols" localSheetId="0" hidden="1">График!$V:$Y</definedName>
    <definedName name="Z_1A465E7C_AD55_4EDB_A63D_780AB78CC06E_.wvu.FilterData" localSheetId="0" hidden="1">График!$A$7:$M$62</definedName>
    <definedName name="Z_1A465E7C_AD55_4EDB_A63D_780AB78CC06E_.wvu.PrintArea" localSheetId="0" hidden="1">График!$A$1:$Z$109</definedName>
    <definedName name="Z_1A465E7C_AD55_4EDB_A63D_780AB78CC06E_.wvu.PrintTitles" localSheetId="0" hidden="1">График!$5:$6</definedName>
    <definedName name="Z_1DBBF15B_DBB0_44B8_8A66_25A5DEBEF4F7_.wvu.FilterData" localSheetId="0" hidden="1">График!$A$7:$M$22</definedName>
    <definedName name="Z_29AEECD5_6BAC_4CAE_A05E_6EF274F1EAA1_.wvu.Cols" localSheetId="0" hidden="1">График!#REF!,График!#REF!,График!#REF!,График!#REF!</definedName>
    <definedName name="Z_29AEECD5_6BAC_4CAE_A05E_6EF274F1EAA1_.wvu.FilterData" localSheetId="0" hidden="1">График!$A$7:$M$22</definedName>
    <definedName name="Z_29AEECD5_6BAC_4CAE_A05E_6EF274F1EAA1_.wvu.PrintArea" localSheetId="0" hidden="1">График!$A$1:$Z$71</definedName>
    <definedName name="Z_29AEECD5_6BAC_4CAE_A05E_6EF274F1EAA1_.wvu.PrintTitles" localSheetId="0" hidden="1">График!$5:$6</definedName>
    <definedName name="Z_2A78285C_EA23_43DC_AFA2_513336B5CAF8_.wvu.Cols" localSheetId="0" hidden="1">График!$B:$B,График!#REF!</definedName>
    <definedName name="Z_2A78285C_EA23_43DC_AFA2_513336B5CAF8_.wvu.FilterData" localSheetId="0" hidden="1">График!$A$7:$M$22</definedName>
    <definedName name="Z_2A78285C_EA23_43DC_AFA2_513336B5CAF8_.wvu.PrintArea" localSheetId="0" hidden="1">График!$A$1:$AA$71</definedName>
    <definedName name="Z_2A78285C_EA23_43DC_AFA2_513336B5CAF8_.wvu.PrintTitles" localSheetId="0" hidden="1">График!$5:$6</definedName>
    <definedName name="Z_30726CD1_2200_4463_B379_F23495DBBB48_.wvu.FilterData" localSheetId="0" hidden="1">График!$A$7:$M$22</definedName>
    <definedName name="Z_30726CD1_2200_4463_B379_F23495DBBB48_.wvu.PrintArea" localSheetId="0" hidden="1">График!$A$1:$Z$71</definedName>
    <definedName name="Z_30726CD1_2200_4463_B379_F23495DBBB48_.wvu.PrintTitles" localSheetId="0" hidden="1">График!$5:$6</definedName>
    <definedName name="Z_332F5C5D_5F0E_4193_B121_504EA8600C61_.wvu.FilterData" localSheetId="0" hidden="1">График!$A$7:$M$22</definedName>
    <definedName name="Z_3C90C265_A799_4F9F_A8BE_351D80E0D701_.wvu.FilterData" localSheetId="0" hidden="1">График!$A$7:$M$22</definedName>
    <definedName name="Z_3E742F0E_34E9_47A8_AE87_56D3BE132D3F_.wvu.FilterData" localSheetId="0" hidden="1">График!$A$7:$M$22</definedName>
    <definedName name="Z_5092B250_EC08_4A5E_B3E9_0E8BC2438DF8_.wvu.FilterData" localSheetId="0" hidden="1">График!$A$7:$M$22</definedName>
    <definedName name="Z_512CD461_CE9B_49E5_BE1B_A1D55BFEA0A9_.wvu.FilterData" localSheetId="0" hidden="1">График!$A$7:$M$54</definedName>
    <definedName name="Z_55899F19_A0AE_4CD7_981F_0169EFE1E036_.wvu.FilterData" localSheetId="0" hidden="1">График!$A$7:$M$22</definedName>
    <definedName name="Z_5D83AF03_AE9A_4FC8_9BD8_39420766B5F6_.wvu.FilterData" localSheetId="0" hidden="1">График!$A$7:$M$22</definedName>
    <definedName name="Z_67D098ED_236D_43B7_8C56_8EAEEA47121C_.wvu.FilterData" localSheetId="0" hidden="1">График!$A$7:$M$22</definedName>
    <definedName name="Z_6C196153_3435_446E_B29E_F7FCA6DDEA2F_.wvu.FilterData" localSheetId="0" hidden="1">График!$A$7:$M$22</definedName>
    <definedName name="Z_78F842FB_69A0_48BC_A8BF_A4CE7275AF23_.wvu.FilterData" localSheetId="0" hidden="1">График!$A$7:$M$22</definedName>
    <definedName name="Z_85FEA616_1B96_4093_9B0C_F507AA0FD319_.wvu.FilterData" localSheetId="0" hidden="1">График!$A$6:$AD$22</definedName>
    <definedName name="Z_87F9E29B_4BAE_4D68_AB80_E834B1DEC64D_.wvu.FilterData" localSheetId="0" hidden="1">График!$A$7:$M$22</definedName>
    <definedName name="Z_9487A4B8_C3B9_4D24_B706_56E5F2E11516_.wvu.FilterData" localSheetId="0" hidden="1">График!$A$7:$M$54</definedName>
    <definedName name="Z_AC839A01_3619_41A3_8405_C5F7EE0F178E_.wvu.Cols" localSheetId="0" hidden="1">График!$V:$Y</definedName>
    <definedName name="Z_AC839A01_3619_41A3_8405_C5F7EE0F178E_.wvu.FilterData" localSheetId="0" hidden="1">График!$A$7:$M$54</definedName>
    <definedName name="Z_AC839A01_3619_41A3_8405_C5F7EE0F178E_.wvu.PrintArea" localSheetId="0" hidden="1">График!$A$1:$Z$97</definedName>
    <definedName name="Z_AC839A01_3619_41A3_8405_C5F7EE0F178E_.wvu.PrintTitles" localSheetId="0" hidden="1">График!$5:$6</definedName>
    <definedName name="Z_B172A174_DBD4_4E78_9BB1_2FF316A66AE6_.wvu.Cols" localSheetId="0" hidden="1">График!$M:$M</definedName>
    <definedName name="Z_B172A174_DBD4_4E78_9BB1_2FF316A66AE6_.wvu.FilterData" localSheetId="0" hidden="1">График!$A$7:$M$22</definedName>
    <definedName name="Z_B172A174_DBD4_4E78_9BB1_2FF316A66AE6_.wvu.PrintArea" localSheetId="0" hidden="1">График!$A$1:$Z$71</definedName>
    <definedName name="Z_B172A174_DBD4_4E78_9BB1_2FF316A66AE6_.wvu.PrintTitles" localSheetId="0" hidden="1">График!$5:$6</definedName>
    <definedName name="Z_BA50C4F4_D47C_46DF_8CFF_4F2CF211B379_.wvu.FilterData" localSheetId="0" hidden="1">График!$A$7:$M$22</definedName>
    <definedName name="Z_BA56F48B_6E51_4DD3_AD10_6F671C7B4FB3_.wvu.FilterData" localSheetId="0" hidden="1">График!$A$7:$M$62</definedName>
    <definedName name="Z_C26AEC2D_95AD_48C2_BD06_34C0D22B7AD2_.wvu.Cols" localSheetId="0" hidden="1">График!$V:$Y</definedName>
    <definedName name="Z_C26AEC2D_95AD_48C2_BD06_34C0D22B7AD2_.wvu.FilterData" localSheetId="0" hidden="1">График!$A$7:$M$54</definedName>
    <definedName name="Z_C26AEC2D_95AD_48C2_BD06_34C0D22B7AD2_.wvu.PrintArea" localSheetId="0" hidden="1">График!$A$1:$Z$101</definedName>
    <definedName name="Z_C26AEC2D_95AD_48C2_BD06_34C0D22B7AD2_.wvu.PrintTitles" localSheetId="0" hidden="1">График!$5:$6</definedName>
    <definedName name="Z_C8D0A49C_C990_4D72_8CCB_B93906BD526A_.wvu.Cols" localSheetId="0" hidden="1">График!#REF!,График!#REF!,График!#REF!,График!#REF!</definedName>
    <definedName name="Z_C8D0A49C_C990_4D72_8CCB_B93906BD526A_.wvu.FilterData" localSheetId="0" hidden="1">График!$A$7:$M$22</definedName>
    <definedName name="Z_C8D0A49C_C990_4D72_8CCB_B93906BD526A_.wvu.PrintArea" localSheetId="0" hidden="1">График!$A$1:$Z$71</definedName>
    <definedName name="Z_C8D0A49C_C990_4D72_8CCB_B93906BD526A_.wvu.PrintTitles" localSheetId="0" hidden="1">График!$5:$6</definedName>
    <definedName name="Z_D3609826_BDDA_49EA_A7AA_AEF68FC1863B_.wvu.Cols" localSheetId="0" hidden="1">График!$H:$H,График!$P:$Y</definedName>
    <definedName name="Z_D3609826_BDDA_49EA_A7AA_AEF68FC1863B_.wvu.FilterData" localSheetId="0" hidden="1">График!$A$7:$M$62</definedName>
    <definedName name="Z_D3609826_BDDA_49EA_A7AA_AEF68FC1863B_.wvu.PrintArea" localSheetId="0" hidden="1">График!$A$1:$Z$107</definedName>
    <definedName name="Z_D3609826_BDDA_49EA_A7AA_AEF68FC1863B_.wvu.PrintTitles" localSheetId="0" hidden="1">График!$5:$6</definedName>
    <definedName name="Z_F993B9A2_5AD0_43FA_8D48_6B8D3CEB2E2E_.wvu.FilterData" localSheetId="0" hidden="1">График!$A$7:$M$54</definedName>
    <definedName name="Z_FF6847E4_013B_48F4_9B0A_0A122589EABF_.wvu.FilterData" localSheetId="0" hidden="1">График!$A$7:$M$22</definedName>
    <definedName name="_xlnm.Print_Titles" localSheetId="0">График!$5:$6</definedName>
    <definedName name="_xlnm.Print_Area" localSheetId="0">График!$A$1:$Z$107</definedName>
    <definedName name="РегистрационныйНомер" localSheetId="0">График!#REF!</definedName>
  </definedNames>
  <calcPr calcId="191029"/>
  <customWorkbookViews>
    <customWorkbookView name="Андрей Кучинский - Личное представление" guid="{1A465E7C-AD55-4EDB-A63D-780AB78CC06E}" mergeInterval="0" personalView="1" maximized="1" xWindow="-8" yWindow="-8" windowWidth="1936" windowHeight="1056" tabRatio="300" activeSheetId="1"/>
    <customWorkbookView name="Вячеслав Заренок - Личное представление" guid="{C26AEC2D-95AD-48C2-BD06-34C0D22B7AD2}" mergeInterval="0" personalView="1" xWindow="-9" yWindow="299" windowWidth="1915" windowHeight="483" tabRatio="300" activeSheetId="1"/>
    <customWorkbookView name="Юрий Лазарев - Личное представление" guid="{29AEECD5-6BAC-4CAE-A05E-6EF274F1EAA1}" mergeInterval="0" personalView="1" maximized="1" xWindow="-8" yWindow="-8" windowWidth="1841" windowHeight="1096" tabRatio="300" activeSheetId="1"/>
    <customWorkbookView name="Виктория В. Бабушкина - Личное представление" guid="{B172A174-DBD4-4E78-9BB1-2FF316A66AE6}" mergeInterval="0" personalView="1" maximized="1" xWindow="-8" yWindow="-8" windowWidth="1936" windowHeight="1056" tabRatio="300" activeSheetId="1"/>
    <customWorkbookView name="Новицкая Анна Сергеевна - Личное представление" guid="{C8D0A49C-C990-4D72-8CCB-B93906BD526A}" mergeInterval="0" personalView="1" maximized="1" xWindow="-8" yWindow="-8" windowWidth="1936" windowHeight="1056" tabRatio="300" activeSheetId="1"/>
    <customWorkbookView name="Максим В. Зайцев - Личное представление" guid="{30726CD1-2200-4463-B379-F23495DBBB48}" mergeInterval="0" personalView="1" maximized="1" xWindow="-8" yWindow="-8" windowWidth="1936" windowHeight="1056" tabRatio="300" activeSheetId="1"/>
    <customWorkbookView name="Владимир Лях - Личное представление" guid="{2A78285C-EA23-43DC-AFA2-513336B5CAF8}" mergeInterval="0" personalView="1" maximized="1" xWindow="-8" yWindow="-8" windowWidth="1936" windowHeight="1056" tabRatio="300" activeSheetId="1"/>
    <customWorkbookView name="Светлана Дорогокупец - Личное представление" guid="{AC839A01-3619-41A3-8405-C5F7EE0F178E}" mergeInterval="0" personalView="1" maximized="1" xWindow="-8" yWindow="-8" windowWidth="1936" windowHeight="1015" tabRatio="300" activeSheetId="1"/>
    <customWorkbookView name="Татьяна Алехно - Личное представление" guid="{D3609826-BDDA-49EA-A7AA-AEF68FC1863B}" mergeInterval="0" personalView="1" maximized="1" xWindow="-8" yWindow="-8" windowWidth="1936" windowHeight="1056" tabRatio="300" activeSheetId="1"/>
  </customWorkbookViews>
</workbook>
</file>

<file path=xl/calcChain.xml><?xml version="1.0" encoding="utf-8"?>
<calcChain xmlns="http://schemas.openxmlformats.org/spreadsheetml/2006/main">
  <c r="E69" i="1" l="1"/>
  <c r="E23" i="1" l="1"/>
  <c r="E7" i="1" l="1"/>
  <c r="F7" i="1" l="1"/>
</calcChain>
</file>

<file path=xl/sharedStrings.xml><?xml version="1.0" encoding="utf-8"?>
<sst xmlns="http://schemas.openxmlformats.org/spreadsheetml/2006/main" count="688" uniqueCount="483">
  <si>
    <t>Состояние проведения</t>
  </si>
  <si>
    <t>Исполнитель</t>
  </si>
  <si>
    <t xml:space="preserve">Победитель конкурса </t>
  </si>
  <si>
    <t>№ Контракта</t>
  </si>
  <si>
    <t>Валюта</t>
  </si>
  <si>
    <t>№ Договора Комиссии, дата</t>
  </si>
  <si>
    <t>Поступление средств от Плательщика</t>
  </si>
  <si>
    <t>Поставка Товара на склад, дата</t>
  </si>
  <si>
    <t>Отгрузка товара Получателю</t>
  </si>
  <si>
    <t>№ конкурса</t>
  </si>
  <si>
    <t>Бел. руб</t>
  </si>
  <si>
    <t>Сумма по Договору Комисии
 (бел. руб.)</t>
  </si>
  <si>
    <t>Сумма
(бел. руб.)</t>
  </si>
  <si>
    <t>EUR</t>
  </si>
  <si>
    <t>USD</t>
  </si>
  <si>
    <t>Примечание</t>
  </si>
  <si>
    <t>Росс.руб.</t>
  </si>
  <si>
    <t>Торги</t>
  </si>
  <si>
    <t>Монтаж</t>
  </si>
  <si>
    <t>№ п/п</t>
  </si>
  <si>
    <t>Кол-во
по заявке</t>
  </si>
  <si>
    <t>Статус</t>
  </si>
  <si>
    <t>Отменена</t>
  </si>
  <si>
    <t>ПЗОИ</t>
  </si>
  <si>
    <t>Несостоялась</t>
  </si>
  <si>
    <t>ПЭА</t>
  </si>
  <si>
    <t>ЭА</t>
  </si>
  <si>
    <t>Открытие</t>
  </si>
  <si>
    <t>Контракт</t>
  </si>
  <si>
    <t>ЗОИ</t>
  </si>
  <si>
    <t>Рассмотрение</t>
  </si>
  <si>
    <t>Вид 
Закупки</t>
  </si>
  <si>
    <t>Готовится к объявлению</t>
  </si>
  <si>
    <t>Цвет в колонке "Статус" настроен через условное форматирование.</t>
  </si>
  <si>
    <t>Лист НСИ содержит перечисления для "Вид закупки" и "Статус"</t>
  </si>
  <si>
    <t>Описание:</t>
  </si>
  <si>
    <t>Поступило для объявления</t>
  </si>
  <si>
    <t>Еженедельно отправляется информация по закупкам по следующим адресам (эл.почта):</t>
  </si>
  <si>
    <t>Маркетинг</t>
  </si>
  <si>
    <t>Ориентир. стоим. ,
руб.</t>
  </si>
  <si>
    <t>В работе</t>
  </si>
  <si>
    <t xml:space="preserve">№ поз. в раздел. вед.
</t>
  </si>
  <si>
    <t>на контракте</t>
  </si>
  <si>
    <t>Поступление  заявок</t>
  </si>
  <si>
    <t>Объект: «Взрослая поликлиника на 850 посещений в микрорайоне «Минск-Мир»
Заказчик:  "УКС Мингорисполкома"</t>
  </si>
  <si>
    <t>Кушетка медицинская на металлическом каркасе с мягким лежаком и регулируемым подголовником</t>
  </si>
  <si>
    <t>Кушетка медицинская; состоит из металлич. каркаса и мягких лежака и регулируемого подголовника</t>
  </si>
  <si>
    <t>Кушетка процедурная</t>
  </si>
  <si>
    <t>Кушетка медицинская, деревянная</t>
  </si>
  <si>
    <t>Кушетка для снятия ЭКГ</t>
  </si>
  <si>
    <t>Р-152</t>
  </si>
  <si>
    <t>Аппарат цифровой рентгенографический на 2 рабочих места с плоскопенельными цифровыми детекторами</t>
  </si>
  <si>
    <t>473/24
лот2</t>
  </si>
  <si>
    <t>Аппараты цифровые рентгенографические на 3 рабочих места с цифровыми системами рентгеноскопии и рентгенографии на базе плоскопенельных  детекторов</t>
  </si>
  <si>
    <t>473/24
лот1</t>
  </si>
  <si>
    <t>611/24
лот3</t>
  </si>
  <si>
    <t>Ширма медицинская односекционная</t>
  </si>
  <si>
    <t>Свядыш</t>
  </si>
  <si>
    <t>Наименование</t>
  </si>
  <si>
    <t>Р-24</t>
  </si>
  <si>
    <t>Р-141</t>
  </si>
  <si>
    <t>Р-150</t>
  </si>
  <si>
    <t>реестр 4785</t>
  </si>
  <si>
    <t>С-173</t>
  </si>
  <si>
    <t>А-100</t>
  </si>
  <si>
    <t>А-66</t>
  </si>
  <si>
    <t>А-97</t>
  </si>
  <si>
    <r>
      <t xml:space="preserve">385/24
лот2 
</t>
    </r>
    <r>
      <rPr>
        <b/>
        <sz val="12"/>
        <rFont val="Times New Roman"/>
        <family val="1"/>
        <charset val="204"/>
      </rPr>
      <t>632/24 
лот 1</t>
    </r>
  </si>
  <si>
    <r>
      <t xml:space="preserve">385/24
лот3 
</t>
    </r>
    <r>
      <rPr>
        <b/>
        <sz val="12"/>
        <rFont val="Times New Roman"/>
        <family val="1"/>
        <charset val="204"/>
      </rPr>
      <t>632/24 
лот 2</t>
    </r>
  </si>
  <si>
    <t>А-65</t>
  </si>
  <si>
    <t>А-88</t>
  </si>
  <si>
    <t>В-65</t>
  </si>
  <si>
    <t>В-133</t>
  </si>
  <si>
    <t>В-149</t>
  </si>
  <si>
    <t>В-190</t>
  </si>
  <si>
    <t>В-190А</t>
  </si>
  <si>
    <t>В-238</t>
  </si>
  <si>
    <t>В-322</t>
  </si>
  <si>
    <t>В-438</t>
  </si>
  <si>
    <t>Г-1</t>
  </si>
  <si>
    <t>Г-5</t>
  </si>
  <si>
    <t>Г-13</t>
  </si>
  <si>
    <t>Г-45</t>
  </si>
  <si>
    <t>Г-53</t>
  </si>
  <si>
    <t>Г-94</t>
  </si>
  <si>
    <t>Г-104</t>
  </si>
  <si>
    <t>Г-106</t>
  </si>
  <si>
    <t>Е-19</t>
  </si>
  <si>
    <t>Е-44</t>
  </si>
  <si>
    <t>И-8</t>
  </si>
  <si>
    <t>И-13</t>
  </si>
  <si>
    <t>И-51</t>
  </si>
  <si>
    <t>Л-30</t>
  </si>
  <si>
    <t>Л-57</t>
  </si>
  <si>
    <t>Л-62</t>
  </si>
  <si>
    <t>Л-66</t>
  </si>
  <si>
    <t>Л-75</t>
  </si>
  <si>
    <t>Л-79</t>
  </si>
  <si>
    <t>Л-109</t>
  </si>
  <si>
    <t>Л-167</t>
  </si>
  <si>
    <t>Л-206</t>
  </si>
  <si>
    <t>Л-317</t>
  </si>
  <si>
    <t>Л-365</t>
  </si>
  <si>
    <t>Л-380</t>
  </si>
  <si>
    <t>Л-440</t>
  </si>
  <si>
    <t>Л-457</t>
  </si>
  <si>
    <t>М-5</t>
  </si>
  <si>
    <t>М-14</t>
  </si>
  <si>
    <t>М-15</t>
  </si>
  <si>
    <t>М-50</t>
  </si>
  <si>
    <t>О-32</t>
  </si>
  <si>
    <t>О-36</t>
  </si>
  <si>
    <t>О-37</t>
  </si>
  <si>
    <t>О-55</t>
  </si>
  <si>
    <t>О-63</t>
  </si>
  <si>
    <t>О-107</t>
  </si>
  <si>
    <t>О-138</t>
  </si>
  <si>
    <t>О-237</t>
  </si>
  <si>
    <t>Р-70</t>
  </si>
  <si>
    <t>Р-149</t>
  </si>
  <si>
    <t>Р-157</t>
  </si>
  <si>
    <t>С-30</t>
  </si>
  <si>
    <t>С39Д</t>
  </si>
  <si>
    <t>Т34Б</t>
  </si>
  <si>
    <t>Т34В</t>
  </si>
  <si>
    <t>Т34Г</t>
  </si>
  <si>
    <t>Т34Д</t>
  </si>
  <si>
    <t>Т34Е</t>
  </si>
  <si>
    <t>Т34Ж</t>
  </si>
  <si>
    <t>Т34З</t>
  </si>
  <si>
    <t>Т34И</t>
  </si>
  <si>
    <t>Т34К</t>
  </si>
  <si>
    <t>Ф-41</t>
  </si>
  <si>
    <t>Ц-13</t>
  </si>
  <si>
    <t>Ц-13А</t>
  </si>
  <si>
    <t>Ц-16</t>
  </si>
  <si>
    <t>Ц-16А</t>
  </si>
  <si>
    <t>Ц-17</t>
  </si>
  <si>
    <t>Ц-19</t>
  </si>
  <si>
    <t>Ц-20</t>
  </si>
  <si>
    <t>Ц-21</t>
  </si>
  <si>
    <t>Машина с устройством для резки и запайки упаковочных материалов с держателем рулонов</t>
  </si>
  <si>
    <t>Стерилизатор воздушный</t>
  </si>
  <si>
    <t>Машина моечно-дезинфекционная малогабаритная с сушкой непроходная</t>
  </si>
  <si>
    <t>Установка ультразвуковая (мойка) для очистки изделий медицинского назначения в компл. со сливным шлангом</t>
  </si>
  <si>
    <t>Стерилизатор паровой проходного типа (на 610л)</t>
  </si>
  <si>
    <t>Электрокардиограф 6-канальный переносной портативный со встроенной аккумуляторной батареей</t>
  </si>
  <si>
    <t>Весы медицинские напольные электронные</t>
  </si>
  <si>
    <t>Аппарат УЗИ высокого класса</t>
  </si>
  <si>
    <t>Система длительного ЭКГ контроля (холтеровское мониторирование) с 20 носимыми регистраторами</t>
  </si>
  <si>
    <t>Система длительного контроля АД (суточное мониторирование АД) с 6-ю носимыми регистраторами</t>
  </si>
  <si>
    <t>Велоэргометрический комплекс</t>
  </si>
  <si>
    <t>Электрокардиограф 6-канальный (или 12 канальный)</t>
  </si>
  <si>
    <t>Аппарат УЗИ высокого класса с набором датчиков для акушерско-гинекологических исследований</t>
  </si>
  <si>
    <t>Кресло гинекологическое/урологическое</t>
  </si>
  <si>
    <t xml:space="preserve">Кольпоскоп </t>
  </si>
  <si>
    <t>Светильник медицинский гинекологический 2- рефлекторный передвижной</t>
  </si>
  <si>
    <t>Видеокольпоскоп</t>
  </si>
  <si>
    <t>Монитор фетальный</t>
  </si>
  <si>
    <t>Диатермокоагулятор гинекологический</t>
  </si>
  <si>
    <t>Радиоволновый хирургический аппарат</t>
  </si>
  <si>
    <t>Аппарат для вакуум-аспирации</t>
  </si>
  <si>
    <t>Аппарат для пневмоссажа барабанной перепонки</t>
  </si>
  <si>
    <t>Установка ингаляционная передвижная для 4-х пациентов</t>
  </si>
  <si>
    <t>Офтальмометр</t>
  </si>
  <si>
    <t>Офтальмоскоп ручной зеркальный</t>
  </si>
  <si>
    <t>Рабочее место врача-офтальмолога</t>
  </si>
  <si>
    <t>Спектрофотометр универсальный</t>
  </si>
  <si>
    <t>Термостат электрический суховоздушный</t>
  </si>
  <si>
    <t>Фотометр лабораторный автоматизированный</t>
  </si>
  <si>
    <t>Экспресс-анализатор биохимический</t>
  </si>
  <si>
    <t>Шкаф сушильно-стерилизационный</t>
  </si>
  <si>
    <t>Центрифуга лабораторная медицинская настольная с комплектом роторов</t>
  </si>
  <si>
    <t>Микроскоп биологический бинокулярный с иммерсией</t>
  </si>
  <si>
    <t>Гемокоагулометр 4-канальный; в комплекте с ИБП и принадлежностями</t>
  </si>
  <si>
    <t>Автоматический биохимический анализатор</t>
  </si>
  <si>
    <t>Аппарат для ускоренного измерения СОЭ автоматический</t>
  </si>
  <si>
    <r>
      <t xml:space="preserve">Автоматический анализатор глюкозы из проб цельной крови </t>
    </r>
    <r>
      <rPr>
        <sz val="12"/>
        <color rgb="FF000000"/>
        <rFont val="Times New Roman"/>
        <family val="1"/>
        <charset val="204"/>
      </rPr>
      <t xml:space="preserve">с </t>
    </r>
    <r>
      <rPr>
        <sz val="12"/>
        <rFont val="Times New Roman"/>
        <family val="1"/>
        <charset val="204"/>
      </rPr>
      <t>расходными материалами</t>
    </r>
  </si>
  <si>
    <t>Глюкометр</t>
  </si>
  <si>
    <t>Автоматическое устройство для окраски мазков крови</t>
  </si>
  <si>
    <t>Анализатор Билирубина транскутантный</t>
  </si>
  <si>
    <t>Столик инструментальный с 2-мя сплошными полками из нерж. Стали</t>
  </si>
  <si>
    <t>Столик медицинский операционный</t>
  </si>
  <si>
    <t>Кровать медицинская металлическая</t>
  </si>
  <si>
    <t>Дефибриллятор-монитор</t>
  </si>
  <si>
    <t>Светильник Медицинский 6-рефлекторный</t>
  </si>
  <si>
    <t>Светильник хирургический бестеневой придвижной</t>
  </si>
  <si>
    <t>Стол операционно-перевязочный передвижной для малой хирургии универсальный многофункциональный</t>
  </si>
  <si>
    <t>Светильник медицинский однорефлекторный передвижной</t>
  </si>
  <si>
    <t>Аппарат дыхательный ручной (с доп. мешком «АМБУ» в комплекте)</t>
  </si>
  <si>
    <t>Отсасыватель медицинский</t>
  </si>
  <si>
    <t>Радиочастотный электрохирургический комплекс</t>
  </si>
  <si>
    <t>Комплекс рентгенографический флюорографический цифровой</t>
  </si>
  <si>
    <t>Ширма напольная рентгенозащитная одинарная с защитным окном</t>
  </si>
  <si>
    <t>Рентгеновский цифровой ортопантограф с функцией 3D (аппарат конусно-лучевой компьютерной томографии)</t>
  </si>
  <si>
    <t>Аппарат рентгеновский дентальный цифровой с радиовизиографом</t>
  </si>
  <si>
    <t>Комплекс рентгеновского компьютерного томографа 128 срезов</t>
  </si>
  <si>
    <t>Портативная (мобильная) стоматологическая установка</t>
  </si>
  <si>
    <t>Столик инструментальный стоматолога</t>
  </si>
  <si>
    <t>Отсасыватель электрический стоматологический</t>
  </si>
  <si>
    <t>Аппарат для сгибания и разгибания, отведения и приведения лучезапястного сустава</t>
  </si>
  <si>
    <t>Аппарат для отведения и приведения плечевого сустава</t>
  </si>
  <si>
    <t>Аппарат для круговых движений плечевого сустава</t>
  </si>
  <si>
    <t>Аппарат для сгибания и разгибания локтевого сустава</t>
  </si>
  <si>
    <t>Аппарат для сгибания и разгибания, отведения и приведения голеностопного сустава</t>
  </si>
  <si>
    <t>Аппарат для сгибания и разгибания коленного сустава</t>
  </si>
  <si>
    <t>Аппарат для сгибания и разгибания пальцев</t>
  </si>
  <si>
    <t>Аппарат для круговых движений лучезапястного сустава</t>
  </si>
  <si>
    <t>Аппарат для пронации и супинации предплечья и ротации плеча</t>
  </si>
  <si>
    <t>Установка лазерная терапевтическая</t>
  </si>
  <si>
    <t>Рециркулятор Бактерицидный настенный</t>
  </si>
  <si>
    <t>Рециркулятор Бактерицидный настенный/потолочный</t>
  </si>
  <si>
    <t>Рециркулятор Бактерицидный напольный передвижной</t>
  </si>
  <si>
    <t>Контейнер для переноски анализов</t>
  </si>
  <si>
    <r>
      <rPr>
        <strike/>
        <sz val="12"/>
        <rFont val="Times New Roman"/>
        <family val="1"/>
        <charset val="204"/>
      </rPr>
      <t>385/24
лот1</t>
    </r>
    <r>
      <rPr>
        <b/>
        <sz val="12"/>
        <rFont val="Times New Roman"/>
        <family val="1"/>
        <charset val="204"/>
      </rPr>
      <t xml:space="preserve">
709/24</t>
    </r>
  </si>
  <si>
    <t>реестр 4828</t>
  </si>
  <si>
    <t>реестр 4809</t>
  </si>
  <si>
    <t>реестр 4799</t>
  </si>
  <si>
    <t>реестр 4800</t>
  </si>
  <si>
    <t>реестр 4829</t>
  </si>
  <si>
    <t xml:space="preserve">
реестр 4804</t>
  </si>
  <si>
    <t xml:space="preserve">
реестр 4807</t>
  </si>
  <si>
    <t xml:space="preserve">
реестр 4808</t>
  </si>
  <si>
    <t xml:space="preserve">
реестр 4801</t>
  </si>
  <si>
    <t>реестр 4848</t>
  </si>
  <si>
    <t>реестр 4867</t>
  </si>
  <si>
    <t>реестр 4873</t>
  </si>
  <si>
    <t>реестр 4808</t>
  </si>
  <si>
    <t>854/24
лот 1</t>
  </si>
  <si>
    <t>861/24
лот 3</t>
  </si>
  <si>
    <t>858/24
лот 2</t>
  </si>
  <si>
    <t>859/24
лот 2</t>
  </si>
  <si>
    <t>855/24
лот 3</t>
  </si>
  <si>
    <t>860/24
лот 3</t>
  </si>
  <si>
    <t>поступило 19.08
реестр 4941</t>
  </si>
  <si>
    <t>799/24
лот2</t>
  </si>
  <si>
    <t>800/24
лот2</t>
  </si>
  <si>
    <t>800/24
лот3</t>
  </si>
  <si>
    <t>862/24
лот3</t>
  </si>
  <si>
    <t>976/24
лот 3</t>
  </si>
  <si>
    <t>(ЭА) 18.07.2024 - открытие (запросы на ЭТП - по ТЭЗ, по срокам поставки - 120 или 150 к.дней - продлен срок для подготовки и подачи предложений до 15.07.2024 г. Размещены скорректированные проекты договоров.) - 3уч; 16.08.2024 рассмотрение 1 разделов, торги - 23.08.2024, подведение итогов 29.04.2024  - победителем выбран ЗАО "АДВИН Смарт Фэктори"; на контракте 05.09.2024</t>
  </si>
  <si>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ЗАО "АДВИН Смарт Фэктори" - 4 103 598,55 BYN (27 шт.)</t>
    </r>
  </si>
  <si>
    <t>(ЭА) 18.07.2024 - открытие (запросы на ЭТП - по ТЭЗ, по срокам поставки - 120 или 150 к.дней - продлен срок для подготовки и подачи предложений до 15.07.2024 г. Размещены скорректированные проекты договоров.) - 3уч; 16.08.2024 рассмотрение 1 разделов, торги - 23.08.2024,  подведение итогов 29.04.2024 - победителем выбран  ЗАО "АДВИН Смарт Фэктори"; на контракте с 05.09.2024</t>
  </si>
  <si>
    <r>
      <rPr>
        <b/>
        <sz val="12"/>
        <rFont val="Times New Roman"/>
        <family val="1"/>
        <charset val="204"/>
      </rPr>
      <t>лот1</t>
    </r>
    <r>
      <rPr>
        <sz val="12"/>
        <rFont val="Times New Roman"/>
        <family val="1"/>
        <charset val="204"/>
      </rPr>
      <t xml:space="preserve">
ЗАО "АДВИН Смарт Фэктори"  - 13 304 940,60 BYN (30 шт)</t>
    </r>
  </si>
  <si>
    <r>
      <t xml:space="preserve">06.06.2024 - открытие - 1уч; признан несостоявшимся
В связи с вступления в силу Постановления Совета Министров Республики Беларусь от 23 мая 2024 г. № 371 «Об изменении Постановлений Совета Министров Республики Беларусь»
</t>
    </r>
    <r>
      <rPr>
        <b/>
        <sz val="12"/>
        <rFont val="Times New Roman"/>
        <family val="1"/>
        <charset val="204"/>
      </rPr>
      <t xml:space="preserve">Объявлен новый ЭА 632/24: </t>
    </r>
    <r>
      <rPr>
        <sz val="12"/>
        <rFont val="Times New Roman"/>
        <family val="1"/>
        <charset val="204"/>
      </rPr>
      <t>18.07.24 - открытие- 0уч; признан несостоявшимся
(ЗОИ) 29.08.2024 - планируется открытие - поступило одно предложение, 05.09.2024 - рассмотрение  ЭЗ- выбрать поставщиком ГП "Медтехноцентр"; на контракте с 05.09.2024</t>
    </r>
  </si>
  <si>
    <r>
      <rPr>
        <b/>
        <sz val="12"/>
        <rFont val="Times New Roman"/>
        <family val="1"/>
        <charset val="204"/>
      </rPr>
      <t>лот1</t>
    </r>
    <r>
      <rPr>
        <sz val="12"/>
        <rFont val="Times New Roman"/>
        <family val="1"/>
        <charset val="204"/>
      </rPr>
      <t xml:space="preserve">
ГП "Медтехноцентр"  - 240 900,00 BYN. (300 шт.)</t>
    </r>
  </si>
  <si>
    <t>1040/24
лот1</t>
  </si>
  <si>
    <t>предложено со склада 30.07
Ответа от УКСа НЕТ</t>
  </si>
  <si>
    <r>
      <t xml:space="preserve">06.06.2024 - открытие (запрос на ЭТП по стоим) - 3уч; 20.06.2024 -  рассмотрение 1 разделов - допущен к торгам; 26.06.2024 - торги; 27.06.2024 - подведение итогов торгов - победителем выбран участник ОАО "Ольса"; на контракте с 01.07.2024
19.07.2024 - отменен в  связи с выявлением нарушений законодательства при организации и проведении процедуры государственной закупки (докладная записка отдела оптовых закупок 1-31/2212 от 11.07.2024) 
</t>
    </r>
    <r>
      <rPr>
        <b/>
        <sz val="12"/>
        <rFont val="Times New Roman"/>
        <family val="1"/>
        <charset val="204"/>
      </rPr>
      <t>Объявлен новый конкурс 709/24</t>
    </r>
    <r>
      <rPr>
        <sz val="12"/>
        <rFont val="Times New Roman"/>
        <family val="1"/>
        <charset val="204"/>
      </rPr>
      <t>: :23.08.2024 - открытие - 2уч; 05.09.2024 -   рассмотрение 1 разделов - допущен к торгам; 11.09.2024 - торги; 13.09.2024 - подведение итогов торгов - выбран участник ОАО "Ольса"; на контракте с 18.09.2024</t>
    </r>
  </si>
  <si>
    <r>
      <t xml:space="preserve">лот1
ОАО "Ольса" -  410 534,35 BYN. (1 300 шт.
</t>
    </r>
    <r>
      <rPr>
        <sz val="12"/>
        <rFont val="Times New Roman"/>
        <family val="1"/>
        <charset val="204"/>
      </rPr>
      <t>1 300 шт.
ОАО "Ольса" - 378 800,78 BYN.</t>
    </r>
  </si>
  <si>
    <t>936/24
лот1</t>
  </si>
  <si>
    <t>10.382,79</t>
  </si>
  <si>
    <t>K-24/1801 от 13.09.2024</t>
  </si>
  <si>
    <t>Волошина</t>
  </si>
  <si>
    <t>поставка 120 календарных дней с даты оплаты матзатрат</t>
  </si>
  <si>
    <t>K-24/1803 от 13.09.2024</t>
  </si>
  <si>
    <t>S-24/1783 от 13.09.2024</t>
  </si>
  <si>
    <t>Сивая/Гайдыш</t>
  </si>
  <si>
    <r>
      <rPr>
        <b/>
        <sz val="12"/>
        <rFont val="Times New Roman"/>
        <family val="1"/>
        <charset val="204"/>
      </rPr>
      <t>лот3</t>
    </r>
    <r>
      <rPr>
        <sz val="12"/>
        <rFont val="Times New Roman"/>
        <family val="1"/>
        <charset val="204"/>
      </rPr>
      <t xml:space="preserve">
ГП  "Медтехноцентр" - 385 154,00 BYN</t>
    </r>
  </si>
  <si>
    <t>01.08.2024 - открытие (запросы на ЭТП по ТЭЗ. Продлен срок для подготовки и подачи предложений до 29.07.2024 г. Аукционные документы скорректированы. - 3уч; 05.09.2024 -  рассмотрение 1 разделов - допущен к торгам; 11.09.2024 - торги; 20.09.2024 -  подведение итогов торгов - победителем выбран участник ГП "Медтехноцентр"; на контракте с 25.09.2024</t>
  </si>
  <si>
    <r>
      <t xml:space="preserve">06.06.2024 - открытие (запрос на ЭТП по стоим) - 0 уч; признан несостоявшимся
</t>
    </r>
    <r>
      <rPr>
        <b/>
        <sz val="12"/>
        <rFont val="Times New Roman"/>
        <family val="1"/>
        <charset val="204"/>
      </rPr>
      <t xml:space="preserve">Объявлен новый конкурс 632/24 лот2: </t>
    </r>
    <r>
      <rPr>
        <sz val="12"/>
        <rFont val="Times New Roman"/>
        <family val="1"/>
        <charset val="204"/>
      </rPr>
      <t>18.07.2024 - открытие - 0 уч; признан несостоявшимся
(ЗОИ)29.08.2024 -  открытие - 0 уч;
(ПЗОИ) 20.09.2024 - открытие - 1уч; 27.09.2024 -  рассмотрение ЭЗ - выбрать поставщиком ОАО "ГКБ "Луч"; на контракте с 27.09.2024</t>
    </r>
  </si>
  <si>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ОАО "ГКБ "Луч"  - 124 432,00 BYN.
(50 шт.)</t>
    </r>
  </si>
  <si>
    <t>1186/24
лот9</t>
  </si>
  <si>
    <t>1191/24
лот1</t>
  </si>
  <si>
    <r>
      <rPr>
        <strike/>
        <sz val="12"/>
        <color rgb="FF000000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 xml:space="preserve">
6 по ТЭЗ</t>
    </r>
  </si>
  <si>
    <t>1192/24
лот2</t>
  </si>
  <si>
    <t>45 513.60</t>
  </si>
  <si>
    <r>
      <rPr>
        <strike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 xml:space="preserve">
3 шт. по ТЭЗ</t>
    </r>
  </si>
  <si>
    <t>1192/24
лот3</t>
  </si>
  <si>
    <t>1204/24
лот1</t>
  </si>
  <si>
    <t>1204/24
лот2</t>
  </si>
  <si>
    <t>1205/24
лот5</t>
  </si>
  <si>
    <t>1205/24
лот6</t>
  </si>
  <si>
    <t>1205/24
лот7</t>
  </si>
  <si>
    <t>1205/24
лот8</t>
  </si>
  <si>
    <t>S-24/1911 от 27.09.2024</t>
  </si>
  <si>
    <t>Камоцкая/Гайдыш</t>
  </si>
  <si>
    <t>L-24/1964 от 04.10.2024</t>
  </si>
  <si>
    <t>Базылева</t>
  </si>
  <si>
    <t>S-24/2045 от 09.10.2024</t>
  </si>
  <si>
    <t>1239/24
лот 1</t>
  </si>
  <si>
    <t>01.08.2024 - открытие (Продлен срок для подготовки и подачи предложений до 29.07.2024 г. Аукционные документы скорректированы.)
(ЗОИ) 13.08.2024 -  открытие - 2уч; 17.10.2024 -  рассмотрение ЭЗ - выбрать поставщиком ЧУП «Артинокс» ; на контракте с 17.10.2024</t>
  </si>
  <si>
    <t xml:space="preserve"> ЧУП «Артинокс» - 195 525,00 BYN.
(1 500 шт.)</t>
  </si>
  <si>
    <t>МТ
639/24</t>
  </si>
  <si>
    <t>Кащеева</t>
  </si>
  <si>
    <t>Позднякова</t>
  </si>
  <si>
    <t>Галушка</t>
  </si>
  <si>
    <r>
      <t>13.09.2024 - открытие - 0 уч; признан несостоявшимся
11.09.2024 -</t>
    </r>
    <r>
      <rPr>
        <b/>
        <sz val="12"/>
        <rFont val="Times New Roman"/>
        <family val="1"/>
        <charset val="204"/>
      </rPr>
      <t xml:space="preserve"> отменена</t>
    </r>
    <r>
      <rPr>
        <sz val="12"/>
        <rFont val="Times New Roman"/>
        <family val="1"/>
        <charset val="204"/>
      </rPr>
      <t xml:space="preserve"> 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 </t>
    </r>
  </si>
  <si>
    <t>Терешко</t>
  </si>
  <si>
    <t>1243/24
лот1</t>
  </si>
  <si>
    <t>Ильина</t>
  </si>
  <si>
    <t>Соболь</t>
  </si>
  <si>
    <r>
      <t xml:space="preserve">863/24
лот2
</t>
    </r>
    <r>
      <rPr>
        <b/>
        <sz val="12"/>
        <color rgb="FFFF0000"/>
        <rFont val="Times New Roman"/>
        <family val="1"/>
        <charset val="204"/>
      </rPr>
      <t>или 
1025/24
лот1</t>
    </r>
  </si>
  <si>
    <t>реестр 5284</t>
  </si>
  <si>
    <t>L-24/1905 от 27.09.2024</t>
  </si>
  <si>
    <t xml:space="preserve"> 174,782.30</t>
  </si>
  <si>
    <t>L-24/1894 от 24.09.2024</t>
  </si>
  <si>
    <t xml:space="preserve"> 510,022.72</t>
  </si>
  <si>
    <t>24/1968 от 04.10.24</t>
  </si>
  <si>
    <t xml:space="preserve"> 803.00</t>
  </si>
  <si>
    <t>срок поставки 90 календарных дней с даты уведомления ОТГРУЖЕН 20.11.2024</t>
  </si>
  <si>
    <t>24/2023 от 07.10.24</t>
  </si>
  <si>
    <t xml:space="preserve"> 60,316.74</t>
  </si>
  <si>
    <t>24/2159 от 22.10.24</t>
  </si>
  <si>
    <t xml:space="preserve"> 7,465.92</t>
  </si>
  <si>
    <t xml:space="preserve"> 385,154.00</t>
  </si>
  <si>
    <t>L-24/1965 от 08.10.2024</t>
  </si>
  <si>
    <t>срок поставки 90 календарных дней с даты уведомления ОТГРУЖЕН 03.12.2024</t>
  </si>
  <si>
    <t>S-24/2203 от 31.10.2024</t>
  </si>
  <si>
    <t xml:space="preserve"> 195,525.00</t>
  </si>
  <si>
    <t>24/2328 от 12.11.24</t>
  </si>
  <si>
    <t>Гайдыш</t>
  </si>
  <si>
    <t xml:space="preserve"> 7,821.00</t>
  </si>
  <si>
    <r>
      <t xml:space="preserve">24.10.2024 - открытие - 3уч; при поступлении ЭЗ планируется рассмотрение 1 разделов (планируется отмена в связи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закупки. 26.11.2024 поступило письмо от конеч.пользователя. Ждем письмо от заказчика о необходимости доработки ТЭЗ)
29.11.2024 - </t>
    </r>
    <r>
      <rPr>
        <b/>
        <sz val="12"/>
        <rFont val="Times New Roman"/>
        <family val="1"/>
        <charset val="204"/>
      </rPr>
      <t xml:space="preserve">отменен </t>
    </r>
    <r>
      <rPr>
        <sz val="12"/>
        <rFont val="Times New Roman"/>
        <family val="1"/>
        <charset val="204"/>
      </rPr>
      <t xml:space="preserve">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 </t>
    </r>
  </si>
  <si>
    <t>срок поставки 90 календарных дней с даты уведомления до 01.02.2025</t>
  </si>
  <si>
    <r>
      <t xml:space="preserve">24.10.2024 - открытие - 2уч; 28.11.2024 -  рассмотрение 1 разделов - допущен к торгам; 04.12.2024 - торги; 06.12.2024 - подведение итогов торгов - победителем выбран участник УП "Стрева-мед" 
</t>
    </r>
    <r>
      <rPr>
        <b/>
        <sz val="12"/>
        <color rgb="FFFF0000"/>
        <rFont val="Times New Roman"/>
        <family val="1"/>
        <charset val="204"/>
      </rPr>
      <t>1025/24 лот1</t>
    </r>
    <r>
      <rPr>
        <sz val="12"/>
        <rFont val="Times New Roman"/>
        <family val="1"/>
        <charset val="204"/>
      </rPr>
      <t>: 03.10.2024 -  открытие - 0 уч; признан несостоявшимся
(ЗОИ) 21.11.2024 -  открытие - 2уч; 06.12.2024 -  рассмотрение ЭЗ - выбрать поставщиком  ОАО «Витязь»; на контракте с 06.12.2024</t>
    </r>
  </si>
  <si>
    <r>
      <rPr>
        <b/>
        <sz val="12"/>
        <rFont val="Times New Roman"/>
        <family val="1"/>
        <charset val="204"/>
      </rPr>
      <t xml:space="preserve">863/24 лот2:
</t>
    </r>
    <r>
      <rPr>
        <sz val="12"/>
        <rFont val="Times New Roman"/>
        <family val="1"/>
        <charset val="204"/>
      </rPr>
      <t>УП "Стрева-мед" - 6 776,00 BYN.</t>
    </r>
    <r>
      <rPr>
        <b/>
        <sz val="12"/>
        <rFont val="Times New Roman"/>
        <family val="1"/>
        <charset val="204"/>
      </rPr>
      <t xml:space="preserve">
1025/24 лот1:</t>
    </r>
    <r>
      <rPr>
        <sz val="12"/>
        <rFont val="Times New Roman"/>
        <family val="1"/>
        <charset val="204"/>
      </rPr>
      <t xml:space="preserve">
ОАО «Витязь» -59 812,50 BYN.(25 шт.)</t>
    </r>
  </si>
  <si>
    <t>13.11.2024
04.12.2024</t>
  </si>
  <si>
    <t>1449/24
лот9</t>
  </si>
  <si>
    <t>1449/24
лот10</t>
  </si>
  <si>
    <t>1449/24
лот11</t>
  </si>
  <si>
    <t>1449/24
лот12</t>
  </si>
  <si>
    <t>1449/24
лот13</t>
  </si>
  <si>
    <t>1449/24
лот14</t>
  </si>
  <si>
    <t>1449/24
лот15</t>
  </si>
  <si>
    <t>1449/24
лот16</t>
  </si>
  <si>
    <t xml:space="preserve">14.11.2024 -  открытие - 1уч; признан несостоявшимся
(ЗОИ)  06.12.2024 -  открытие - 1уч; 30.12.2024 - рассмотрение ЭЗ - выбрать поставщиком  ООО «Мединдустрия Сервис» ; на контракте с 30.12.2024
</t>
  </si>
  <si>
    <t>ООО «Мединдустрия Сервис» - 740 400,00 BYN.(50 шт.)</t>
  </si>
  <si>
    <t>05.09.2024 - открытие - 0 уч; признан несостоявшимся
(ЗОИ) 27.09.2024 -  открытие - 2уч;  30.12.2024 -  рассмотрение ЭЗ - выбрать поставщиком  ООО «Ровира» ; на контракте с 30.12.2024</t>
  </si>
  <si>
    <r>
      <rPr>
        <b/>
        <sz val="12"/>
        <rFont val="Times New Roman"/>
        <family val="1"/>
        <charset val="204"/>
      </rPr>
      <t>лот3</t>
    </r>
    <r>
      <rPr>
        <sz val="12"/>
        <rFont val="Times New Roman"/>
        <family val="1"/>
        <charset val="204"/>
      </rPr>
      <t xml:space="preserve">
 ООО «Ровира»  - 152 800,00 BYN.</t>
    </r>
  </si>
  <si>
    <t>срок поставки 90 календарных дней с даты уведомления ОТГРУЖЕН 30.12.2024</t>
  </si>
  <si>
    <t>срок поставки 90 календарных дней с даты уведомления до 04.01.2025 ОТГРУЖЕН 23..12.2024</t>
  </si>
  <si>
    <t>L-24/2624</t>
  </si>
  <si>
    <t xml:space="preserve"> 59,812.50</t>
  </si>
  <si>
    <t>L-25/109</t>
  </si>
  <si>
    <t xml:space="preserve"> 730,400.00</t>
  </si>
  <si>
    <t>Срок поставки - 90 календарных дней с даты уведомления</t>
  </si>
  <si>
    <t>Амброзевич</t>
  </si>
  <si>
    <t>Срок поставки - 60 календарных дней с даты уведомления</t>
  </si>
  <si>
    <t>Жданович</t>
  </si>
  <si>
    <t xml:space="preserve"> 152,800.00</t>
  </si>
  <si>
    <t>С-39А
С-39Б</t>
  </si>
  <si>
    <t>Комплекс стоматологический
Кресло стоматологическое</t>
  </si>
  <si>
    <t xml:space="preserve"> по 954/23</t>
  </si>
  <si>
    <t>МедикалЮнит</t>
  </si>
  <si>
    <t>S-23/2919-1</t>
  </si>
  <si>
    <t>L-24/2266</t>
  </si>
  <si>
    <t>ОТГРУЖЕН 13.12.2024</t>
  </si>
  <si>
    <t>S-24/488 от 31.01.2024</t>
  </si>
  <si>
    <t>L-24/2267 от 31.10.2024</t>
  </si>
  <si>
    <t>Цехош</t>
  </si>
  <si>
    <t>согласовано по 977/24</t>
  </si>
  <si>
    <t>Согласовано по 011/25 л. 1
будет отгружено после  завершения процедуры</t>
  </si>
  <si>
    <t>Ввод в эксплуатацию август 2025</t>
  </si>
  <si>
    <t>по 035/25</t>
  </si>
  <si>
    <t>по 681/23 л. 1</t>
  </si>
  <si>
    <t>согласовано 
по 527/24</t>
  </si>
  <si>
    <t>согласовано 
по 005/24 л. 3</t>
  </si>
  <si>
    <t>Согласовано по 047/25
будет отгружено после  завершения процедуры</t>
  </si>
  <si>
    <t>согласовано по 504 л. 3</t>
  </si>
  <si>
    <t>согласовано по 504 л. 4</t>
  </si>
  <si>
    <t>согласовано по 504 л. 6</t>
  </si>
  <si>
    <t>согласовано по 504 л. 7</t>
  </si>
  <si>
    <t>согласовано по 504 л. 2</t>
  </si>
  <si>
    <t>согласовано по 504 л. 5</t>
  </si>
  <si>
    <t>согласовано по 551/24</t>
  </si>
  <si>
    <t>учтено в 1425/24
будет увеличено на 1 шт после завершения</t>
  </si>
  <si>
    <t>Согласовано по 035/25
будет отгружено после  завершения процедуры</t>
  </si>
  <si>
    <t>согласовано по 828 л. 2</t>
  </si>
  <si>
    <t>согласовано по 828 л. 3</t>
  </si>
  <si>
    <t>Согласовано по 005/25 л. 1
будет отгружено после  завершения процедуры</t>
  </si>
  <si>
    <t>согласовано по 1008 л. 2</t>
  </si>
  <si>
    <t>согласовано по 638/24</t>
  </si>
  <si>
    <t>согласовано по ГродМт № 392/23 л. 2</t>
  </si>
  <si>
    <t>Согласовано по 004/25 л. 2
будет отгружено после  завершения процедуры</t>
  </si>
  <si>
    <t>нет тз</t>
  </si>
  <si>
    <r>
      <t>26.12.2024 -   открытие (запросы по ТЭЗ на ЭТП. Продлен срок для подготовки и подачи предложений до 15.11.2024 г.Продлен срок для подготовки и подачи предложений до 29.11.2024 г. - планируется отмена в связи с необходимостью доработки ТЭЗ (по информации от гл.внештатного специалиста). Нет согласования от заказчика) - 0уч; признан несостоявшимся
09.01.2025 -</t>
    </r>
    <r>
      <rPr>
        <b/>
        <sz val="12"/>
        <rFont val="Times New Roman"/>
        <family val="1"/>
        <charset val="204"/>
      </rPr>
      <t xml:space="preserve"> отменена </t>
    </r>
    <r>
      <rPr>
        <sz val="12"/>
        <rFont val="Times New Roman"/>
        <family val="1"/>
        <charset val="204"/>
      </rPr>
      <t xml:space="preserve">в связи 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 </t>
    </r>
  </si>
  <si>
    <t>Е-29</t>
  </si>
  <si>
    <t>Е-43</t>
  </si>
  <si>
    <t xml:space="preserve">ЛОР-установка
</t>
  </si>
  <si>
    <t>Импендансометр</t>
  </si>
  <si>
    <t>нет тз
исключено??</t>
  </si>
  <si>
    <t>Готовы к отгрузке 24 шт. с 30.01.2025</t>
  </si>
  <si>
    <t>L-25/116</t>
  </si>
  <si>
    <t>L-25/115 от 14.01.2025</t>
  </si>
  <si>
    <t>реестр 5447 после отмены</t>
  </si>
  <si>
    <t>ВОЗВРАЩЕН НА ДОРАБОТКУ В ОТДЕЛ МАРКЕТИНГА
21.11.2024 -  открытие - 1уч; признан несостоявшимся
(ЗОИ) 27.01.2025 - открытие - 2уч; при поступлении ЭЗ планируется рассмотрение ЭЗ</t>
  </si>
  <si>
    <t>23.01.2025 - открытие - 6уч; при поступлении ЭЗ планируется рассмотрение 1 разделов</t>
  </si>
  <si>
    <t>005/25
лот1</t>
  </si>
  <si>
    <t>047/25</t>
  </si>
  <si>
    <t>004/25
лот2</t>
  </si>
  <si>
    <t>011/25
зот1</t>
  </si>
  <si>
    <t xml:space="preserve">035/25 </t>
  </si>
  <si>
    <t>Лопатик</t>
  </si>
  <si>
    <t>Столик медицинский для раскладки хирургических инструментов</t>
  </si>
  <si>
    <t>(ЗОИ) 23.01.2025 - открытие - 1уч; 30.01.2025 - доп.открытие - 1уч; при поступлении ЭЗ планируется рассмотрение ЭЗ</t>
  </si>
  <si>
    <t>Шеглов</t>
  </si>
  <si>
    <t>Авдеенко</t>
  </si>
  <si>
    <r>
      <rPr>
        <b/>
        <sz val="12"/>
        <rFont val="Times New Roman"/>
        <family val="1"/>
        <charset val="204"/>
      </rPr>
      <t>лот1</t>
    </r>
    <r>
      <rPr>
        <sz val="12"/>
        <rFont val="Times New Roman"/>
        <family val="1"/>
        <charset val="204"/>
      </rPr>
      <t xml:space="preserve">
ООО «НПП Экомп»  - 65 296,00 BYN</t>
    </r>
  </si>
  <si>
    <t>06.11.2024 -  открытие - 1уч; признан несостоявшимся
(ЗОИ) 12.12.2024 - открытие - 2уч; 06.02.2025 - рассмотрение ЭЗ - выбрать поставщиком  ООО «НПП Экомп»; на контракте с 06.02.2025</t>
  </si>
  <si>
    <t>19.12.2024 -  открытие (запросы на ЭТП по ТЭЗ, по стоим. Продлен срок для подготовки и подачи предложений до 15.11.2024 г.Продлен срок для подготовки и подачи предложений до 06.12.2024 г.) - 2уч; 23.01.2025 -  рассмотрение 1 разделов - допущен к торгам; 30.01.2025 - торги; 06.02.2025 - подведение итогов торгов - победителем выбран участник ООО "ПраймБиоТех"; на контракте с 10.02.2025</t>
  </si>
  <si>
    <r>
      <rPr>
        <b/>
        <sz val="12"/>
        <rFont val="Times New Roman"/>
        <family val="1"/>
        <charset val="204"/>
      </rPr>
      <t>лот1</t>
    </r>
    <r>
      <rPr>
        <sz val="12"/>
        <rFont val="Times New Roman"/>
        <family val="1"/>
        <charset val="204"/>
      </rPr>
      <t xml:space="preserve">
 ООО "ПраймБиоТех"  - 1 817,90 BYN.</t>
    </r>
  </si>
  <si>
    <t>Шавело</t>
  </si>
  <si>
    <r>
      <t xml:space="preserve">818/24
лот 1
</t>
    </r>
    <r>
      <rPr>
        <b/>
        <sz val="12"/>
        <rFont val="Times New Roman"/>
        <family val="1"/>
        <charset val="204"/>
      </rPr>
      <t xml:space="preserve">
095/25
лот1</t>
    </r>
  </si>
  <si>
    <r>
      <t xml:space="preserve">05.12.2024 открытие (запросы на ЭТП по ТЭЗ. Продлен срок для подготовки и подачи предложений до 14.10.2024 г.Продлен срок для подготовки и подачи предложений до 15.11.2024 г.Продлен срок для подготовки и подачи предложений до 29.11.2024 г.)
12.12.2024 - </t>
    </r>
    <r>
      <rPr>
        <b/>
        <sz val="12"/>
        <rFont val="Times New Roman"/>
        <family val="1"/>
        <charset val="204"/>
      </rPr>
      <t>отменен</t>
    </r>
    <r>
      <rPr>
        <sz val="12"/>
        <rFont val="Times New Roman"/>
        <family val="1"/>
        <charset val="204"/>
      </rPr>
      <t xml:space="preserve"> 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 
</t>
    </r>
    <r>
      <rPr>
        <b/>
        <sz val="12"/>
        <rFont val="Times New Roman"/>
        <family val="1"/>
        <charset val="204"/>
      </rPr>
      <t>Объявлен новый конкурс 095/25 лот1</t>
    </r>
    <r>
      <rPr>
        <sz val="12"/>
        <rFont val="Times New Roman"/>
        <family val="1"/>
        <charset val="204"/>
      </rPr>
      <t>: 06.03.2025 - планируется открытие</t>
    </r>
  </si>
  <si>
    <t>09.01.2025 - открытие (запросы на ЭТП по ТЭЗ, по срокам поставки. Продлен срок для подготовки и подачи предложений до 02.12.2024 г. Срок поставки по лотам 1,2 увеличен.(120 к.дней). Продлен срок для подготовки и подачи предложений до 30.12.2024 г. Срок поставки увеличен. Скорректированы требования к участникам (Глава 1, пункт 7 аукционных документов).) - 0 уч; признан несостоявшимся
(ЗОИ) 03.02.2025 -  открытие - 0 уч; 04.02.2025 - направлен запрос заказчику (04.02.2025 № 8-10/2796) о целесообразности закупки и необходимости увелич пред стоим.  Нет ответа на 17.02.2025</t>
  </si>
  <si>
    <t>03.10.2024 - открытие - 0 уч; признан несостоявшимся
(ЗОИ) 21.11.2024 - открытие - 0 уч; выясняяются причины неучастия потенц.поставщиков
(ПЗОИ) 12.12.2024 -  повторное открытие  - 0уч;
(ПЗОИ) 09.01.2025 - повторное открытие - 1 уч; при поступлении ЭЗ планируется рассмотрение ЭЗ. Нет ЭЗ на 17.02.2025</t>
  </si>
  <si>
    <t>Готовится к объявлению
ВОЗВРАЩЕН НА ДОРАБОТКУ В ОТДЕЛ МАРКЕТИНГА
30.12.2024 -  открытие (запросы на ЭТП по ТЭЗ. Продлен срок для подготовки и подачи предложений до 27.12.2024 г.) - 2уч;  30.01.2025 - отклонение; признан несостоявшимся
(ЗОИ)13.02.2025 -открытие - 1уч; при поступлении ЭЗ планируется рассмотрение ЭЗ</t>
  </si>
  <si>
    <r>
      <t xml:space="preserve">Готовится к объявлению
</t>
    </r>
    <r>
      <rPr>
        <b/>
        <sz val="12"/>
        <rFont val="Times New Roman"/>
        <family val="1"/>
        <charset val="204"/>
      </rPr>
      <t>ВОЗВРАЩЕН НА ДОРАБОТКУ В ОТДЕЛ МАРКЕТИНГА
19</t>
    </r>
    <r>
      <rPr>
        <sz val="12"/>
        <rFont val="Times New Roman"/>
        <family val="1"/>
        <charset val="204"/>
      </rPr>
      <t>.12.2024 - открытие - 1уч; признан несостоявшимся
(ЗОИ)23.01.2025 - открытие - 1уч; 13.02.2025 -  рассмотрение ЭЗ - отклонение
13.02.2025 - повторно направлен запрос заказчику (23.01.2025 №8-10/1800 и 13.02.2025     № 8-10/3851) от потенц.поставщика ЗАО «Спектроскопия ог необходимости увелич.пред.стоим</t>
    </r>
  </si>
  <si>
    <t xml:space="preserve">14.11.2024 -  открытие - 0 уч; признан несостоявшимся
(ЗОИ) 27.12.2024 -  открытие - 0уч;
(ПЗОИ) 16.01.2025 - повторное открытие - 1уч;20.02.2025 -  планируется рассмотрение ЭЗ.
</t>
  </si>
  <si>
    <t>05.09.2024 - открытие - 0уч; признан несостоявшимся
(ЗОИ) 27.09.2024 - открытие - 0 уч; 
02.10.2024 - направлен запрос заказчику (02.10.2024 № 8-10/24325) о необходимости увелич.предельной стоимости (запрос потенц.участника ООО «ВисСервисАвто» ). 04.10.2024 - поступил ответ заказчика (02.10.2024 № 8-10/24325) о предоставлении архивных данных стоимости поступивших предложений претендентов или иные маркетинговые сведения стоимости на данное оборудование. Запрос заказчика направлен для анализа в отдел маркетинга
28.01.2025 - направлен запрос (28.01.2025     № 8-10/2164) заказчику от потенц.поставщика (ООО «ВисСервисАвто» ) о необходимости увелич.пред.стоим. Нет ответа на 17.02.2205</t>
  </si>
  <si>
    <t>05.09.2024 - открытие - 0 уч; признан несостоявшимся
(ЗОИ) 27.09.2024 -  открытие  - 0уч;
(ПЗОИ) 24.10.2024 -  повторное открытие - 0 уч; выясняются причны неучастия потенциальных поставщиков
30.01.2025 - повторное открытие - 0уч; выясняются причины неучастия потенц.поставщиков.
(ПЗОИ) 10.02.2025 - повторное открытие - 0 уч;
(ПЗОИ) 20.02.2025 - повторное открытие</t>
  </si>
  <si>
    <r>
      <rPr>
        <strike/>
        <sz val="12"/>
        <rFont val="Times New Roman"/>
        <family val="1"/>
        <charset val="204"/>
      </rPr>
      <t>801/24
лот2</t>
    </r>
    <r>
      <rPr>
        <b/>
        <sz val="12"/>
        <rFont val="Times New Roman"/>
        <family val="1"/>
        <charset val="204"/>
      </rPr>
      <t xml:space="preserve">
003/25</t>
    </r>
  </si>
  <si>
    <r>
      <t xml:space="preserve">11.09.2024 - </t>
    </r>
    <r>
      <rPr>
        <b/>
        <sz val="12"/>
        <rFont val="Times New Roman"/>
        <family val="1"/>
        <charset val="204"/>
      </rPr>
      <t>отменена</t>
    </r>
    <r>
      <rPr>
        <sz val="12"/>
        <rFont val="Times New Roman"/>
        <family val="1"/>
        <charset val="204"/>
      </rPr>
      <t xml:space="preserve">  в связи с возникновением необходимости внесения изменений и (или) дополнений в предмет государственной закупки и (или) требования к предмету государственной закупки 
</t>
    </r>
    <r>
      <rPr>
        <b/>
        <sz val="12"/>
        <rFont val="Times New Roman"/>
        <family val="1"/>
        <charset val="204"/>
      </rPr>
      <t>согласовали включение по МТ003/25:</t>
    </r>
    <r>
      <rPr>
        <sz val="12"/>
        <rFont val="Times New Roman"/>
        <family val="1"/>
        <charset val="204"/>
      </rPr>
      <t xml:space="preserve"> 23.01.2025  - открытие (17.01.2025 - подача предложений) - 1 уч; признан несостовшимся
(ЗОИ) 13.02.2025 -  открытие  - 2уч; при поступлении ЭЗ планируется рассмотрение ЭЗ</t>
    </r>
  </si>
  <si>
    <t>26.09.2024 - открытие - 0 уч; признан несостоявшимся
(ЗОИ)31.10.2024 -  открытие - 0 уч;
03.12.2024 - направлен запрос заказчику (03.12.2024 № 8-10/29808) о необходимости доработки ТЭЗ. Нет ответа от заказчика на 17 .02.2025</t>
  </si>
  <si>
    <t>06.11.2024 -  открытие - 0уч; признан несостоявшимся
(ЗОИ) 12.12.2024 - открытие - 0уч; 
(ПЗОИ) 13.02.2024 -  повторное открытие - 0 уч; выясняются причины неучастия потенц.поставщиков
17.02.2025 - готовится запрос заказчику от потенц.поставщика о рассмотрении возможгости доработки ТЭЗ</t>
  </si>
  <si>
    <t>ВОЗВРАЩЕН НА ДОРАБОТКУ В ОТДЕЛ МАРКЕТИНГА
05.12.2024 - открытие (запрос на ЭТП по ТЭЗ. Продлен срок для подготовки и подачи предложений до 02.12.2024 г.)) - 0 уч; признан несостоявшимся
(ЗОИ) 27.01.2025 -  открытие - 0 уч; выясняются причины неучастия потенц.поставщиков
10.02.2025 - направлен запрос (10.02.2025     № 8-10/3437) заказчику от потенц.поставщика (ООО «МЕГАТ») о необходимости корректировки пред. стоим</t>
  </si>
  <si>
    <t>ВОЗВРАЩЕН НА ДОРАБОТКУ В ОТДЕЛ МАРКЕТИНГА
26.12.2024 - открытие (запрос на ЭТП по ТЭЗ. Продлен срок для подготовки и подачи предложений до 02.12.2024 г. Продлен срок для подготовки и подачи предложений до 23.12.2024 г)) - 0 уч; признан несостоявшимся
(ЗОИ)27.01.2025 -  открытие - 0 уч; выясняются причины неучастия потенц.поставщиков
10.02.2025 - направлен запрос (10.02.2025     № 8-10/3437) заказчику от потенц.поставщика (ООО «МЕГАТ») о необходимости корректировки пред. стоим</t>
  </si>
  <si>
    <t>ВОЗВРАЩЕН НА ДОРАБОТКУ В ОТДЕЛ МАРКЕТИНГА
26.12.2024 - открытие (запрос на ЭТП по ТЭЗ. Продлен срок для подготовки и подачи предложений до 02.12.2024 г. Продлен срок для подготовки и подачи предложений до 23.12.2024 г) - 0 уч; признан несостоявшимся
(ЗОИ) 27.01.2025 - открытие - 0 уч
(ПЗОИ) 13.02.2025 -  повторное открытие - 0 уч; выясняются причины неучастия потенц.поставщиков</t>
  </si>
  <si>
    <r>
      <rPr>
        <b/>
        <sz val="12"/>
        <rFont val="Times New Roman"/>
        <family val="1"/>
        <charset val="204"/>
      </rPr>
      <t>лот8</t>
    </r>
    <r>
      <rPr>
        <sz val="12"/>
        <rFont val="Times New Roman"/>
        <family val="1"/>
        <charset val="204"/>
      </rPr>
      <t xml:space="preserve">
ООО "МЕГАТ" - 20 625,37 BYN.</t>
    </r>
  </si>
  <si>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ООО "АВ СЭВЕН"  - 40 423,68 BYN.
</t>
    </r>
  </si>
  <si>
    <r>
      <rPr>
        <b/>
        <sz val="12"/>
        <rFont val="Times New Roman"/>
        <family val="1"/>
        <charset val="204"/>
      </rPr>
      <t>лот3</t>
    </r>
    <r>
      <rPr>
        <sz val="12"/>
        <rFont val="Times New Roman"/>
        <family val="1"/>
        <charset val="204"/>
      </rPr>
      <t xml:space="preserve">
ЗАО "МЕДИЦИНСКИЕ ПРИБОРЫ" - 29 238,00 BYN.</t>
    </r>
  </si>
  <si>
    <t>16.01.2025 -  открытие - 0 уч; признан несостоявшимся
(ЗОИ) 27.02.2025 - планируется открытие</t>
  </si>
  <si>
    <t>16.01.2025 -  открытие - 0 уч; признан несостоявшимся
(ЗОИ)27.02.2025 -  планируется открытие</t>
  </si>
  <si>
    <t>13.02.2025 - открытие - 0 уч; признан несостоявшимся
(ЗОИ) планируется открытие (27.02.2025)</t>
  </si>
  <si>
    <t>23.01.2025 - открытие - 0 уч; признан несостоявшимся
(ЗОИ) 06.02.2025 - открытие - 0 уч; выясняются причины неучастия потенц.поставщиков - рассмотрение запроса потенц.поставщика о внесении существенных изменений касательно договора</t>
  </si>
  <si>
    <t>23.01.2025 - открытие - 1 уч; признан несостоявшимся
(ЗОИ)13.02.2025 -  открытие  - 1уч; при поступлении ЭЗ планируется рассмотрение ЭЗ</t>
  </si>
  <si>
    <t>1425/24 лот1</t>
  </si>
  <si>
    <t>16.01.2024 - открытие (запросы на ЭТП по ТЭЗ. Продлен срок для подготовки и подачи предложений до 13.01.2025 г. Скорректированы требования к участникам (Глава 1, пункт 7 аукционных документов). Размещены скорректированные проекты договоров.- 9 уч;20.02.2025 -  планируется рассмотрение 1 разделов</t>
  </si>
  <si>
    <r>
      <t>согласовано включение в</t>
    </r>
    <r>
      <rPr>
        <b/>
        <sz val="12"/>
        <rFont val="Times New Roman"/>
        <family val="1"/>
        <charset val="204"/>
      </rPr>
      <t xml:space="preserve"> 003/25</t>
    </r>
  </si>
  <si>
    <t>на контракте 03.09.2024</t>
  </si>
  <si>
    <t>ЧП "БЕЛМЕДСНАБ"  - 5 250 000,00 BYN (300 шт.)</t>
  </si>
  <si>
    <t>527/24</t>
  </si>
  <si>
    <t>на контракте с 07.03.2024</t>
  </si>
  <si>
    <t>005/24
лот3</t>
  </si>
  <si>
    <r>
      <rPr>
        <b/>
        <sz val="12"/>
        <rFont val="Times New Roman"/>
        <family val="1"/>
        <charset val="204"/>
      </rPr>
      <t>лот3</t>
    </r>
    <r>
      <rPr>
        <sz val="12"/>
        <rFont val="Times New Roman"/>
        <family val="1"/>
        <charset val="204"/>
      </rPr>
      <t xml:space="preserve">
UAB MedGroup LT - 479 455,12 бел.руб
(3 430 шт)</t>
    </r>
  </si>
  <si>
    <t>на контракте с 09.09.2024</t>
  </si>
  <si>
    <t xml:space="preserve"> 638/24
лот1</t>
  </si>
  <si>
    <r>
      <rPr>
        <b/>
        <sz val="12"/>
        <rFont val="Times New Roman"/>
        <family val="1"/>
        <charset val="204"/>
      </rPr>
      <t>лот1</t>
    </r>
    <r>
      <rPr>
        <sz val="12"/>
        <rFont val="Times New Roman"/>
        <family val="1"/>
        <charset val="204"/>
      </rPr>
      <t xml:space="preserve">
ЧП "БЕЛМЕДСНАБ"  - 969 977,50 BYN. (50 шт.)</t>
    </r>
  </si>
  <si>
    <t>1159/24</t>
  </si>
  <si>
    <t>на контракте с 29.11.2024</t>
  </si>
  <si>
    <t>ОДО "СЭЙСИМЕД"  -  2 755 836,60 BYN. (21 300 компл)</t>
  </si>
  <si>
    <t xml:space="preserve">лот2: на контракте с 18.10.2024
</t>
  </si>
  <si>
    <t>828/24
лот2</t>
  </si>
  <si>
    <t xml:space="preserve">лот3: на контракте с 15.11.2024
</t>
  </si>
  <si>
    <t>828/24
лот3</t>
  </si>
  <si>
    <r>
      <t xml:space="preserve">340 шт
</t>
    </r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УП "Ратон-МедТех"  -  81 304,35 BYN.</t>
    </r>
  </si>
  <si>
    <r>
      <rPr>
        <b/>
        <sz val="12"/>
        <rFont val="Times New Roman"/>
        <family val="1"/>
        <charset val="204"/>
      </rPr>
      <t>лот3</t>
    </r>
    <r>
      <rPr>
        <sz val="12"/>
        <rFont val="Times New Roman"/>
        <family val="1"/>
        <charset val="204"/>
      </rPr>
      <t xml:space="preserve">
УП «Ратон-МедТех»  - 187 720,50 BYN.
(465 шт)</t>
    </r>
  </si>
  <si>
    <t xml:space="preserve">лот2: на контракте с 05.11.2024
</t>
  </si>
  <si>
    <t>1008/24
лот2</t>
  </si>
  <si>
    <r>
      <t xml:space="preserve">405 шт.
</t>
    </r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ООО "Ольса" -  393 488,84 BYN.</t>
    </r>
  </si>
  <si>
    <t>на контракте с 27.09.2024</t>
  </si>
  <si>
    <t>на контракте с 01.08.2024</t>
  </si>
  <si>
    <t>на контракте с 23.08.2024</t>
  </si>
  <si>
    <t>на контракте с 01.11.2024</t>
  </si>
  <si>
    <t>504/24
лот3</t>
  </si>
  <si>
    <t>504/24
лот6</t>
  </si>
  <si>
    <t>504/24
лот2</t>
  </si>
  <si>
    <t>504/24
лот4</t>
  </si>
  <si>
    <t>504/24
лот5</t>
  </si>
  <si>
    <t>504/24
лот7</t>
  </si>
  <si>
    <r>
      <rPr>
        <b/>
        <sz val="12"/>
        <rFont val="Times New Roman"/>
        <family val="1"/>
        <charset val="204"/>
      </rPr>
      <t>лот2</t>
    </r>
    <r>
      <rPr>
        <sz val="12"/>
        <rFont val="Times New Roman"/>
        <family val="1"/>
        <charset val="204"/>
      </rPr>
      <t xml:space="preserve">
ОАО "ЭЛЕКТРУМ",  - 318 976,66 BYN.
(1 600 шт)</t>
    </r>
  </si>
  <si>
    <r>
      <rPr>
        <b/>
        <sz val="12"/>
        <rFont val="Times New Roman"/>
        <family val="1"/>
        <charset val="204"/>
      </rPr>
      <t>лот6</t>
    </r>
    <r>
      <rPr>
        <sz val="12"/>
        <rFont val="Times New Roman"/>
        <family val="1"/>
        <charset val="204"/>
      </rPr>
      <t xml:space="preserve">
ЗАО «УЛЬТРАМЕДТЕХ»  - 215 600,00 BYN.
(200 шт)</t>
    </r>
  </si>
  <si>
    <r>
      <rPr>
        <b/>
        <sz val="12"/>
        <rFont val="Times New Roman"/>
        <family val="1"/>
        <charset val="204"/>
      </rPr>
      <t>лот3</t>
    </r>
    <r>
      <rPr>
        <sz val="12"/>
        <rFont val="Times New Roman"/>
        <family val="1"/>
        <charset val="204"/>
      </rPr>
      <t xml:space="preserve">
ОАО «ЭЛЕКТРУМ»  -244 200,00 BYN.
(1 200 шт)</t>
    </r>
  </si>
  <si>
    <r>
      <rPr>
        <b/>
        <sz val="12"/>
        <rFont val="Times New Roman"/>
        <family val="1"/>
        <charset val="204"/>
      </rPr>
      <t>лот7</t>
    </r>
    <r>
      <rPr>
        <sz val="12"/>
        <rFont val="Times New Roman"/>
        <family val="1"/>
        <charset val="204"/>
      </rPr>
      <t xml:space="preserve">
ОАО "ИНТЕГРАЛ"- управляющая компания холдинга "ИНТЕГРАЛ" - 37 070,00 BYN.
(100 шт)</t>
    </r>
  </si>
  <si>
    <r>
      <rPr>
        <b/>
        <sz val="12"/>
        <rFont val="Times New Roman"/>
        <family val="1"/>
        <charset val="204"/>
      </rPr>
      <t>лот4</t>
    </r>
    <r>
      <rPr>
        <sz val="12"/>
        <rFont val="Times New Roman"/>
        <family val="1"/>
        <charset val="204"/>
      </rPr>
      <t xml:space="preserve">
ОАО "ИНТЕГРАЛ"- управляющая компания холдинга "ИНТЕГРАЛ"  - 264 880,00 BYN.
(800 шт)</t>
    </r>
  </si>
  <si>
    <t>лот5
ЗАО "УЛЬТРАМЕДТЕХ",  -  207 240,00 BYN.
(600 шт	)</t>
  </si>
  <si>
    <t xml:space="preserve"> 954/23</t>
  </si>
  <si>
    <t>681/23 л. 1</t>
  </si>
  <si>
    <t>на контракте с 08.09.2023</t>
  </si>
  <si>
    <t>ОДО «НТМ-2000» - 77 380,60 BYN.</t>
  </si>
  <si>
    <t>на контракте с 13.02.2025</t>
  </si>
  <si>
    <t>035/25</t>
  </si>
  <si>
    <t>УП «Ратон-МедТех»  188 100,00 BYN
(500 шт.)</t>
  </si>
  <si>
    <t>16.01.2025 -  планируется  открытие (запросы на ЭТП по ТЭЗ. Продлен срок для подготовки и подачи предложений до 28.10.2024 г. Срок поставки увеличен (120 к.дней)/ Продлен срок для подготовки и подачи предложений до 15.11.2024 г. Продлен срок для подготовки и подачи предложений до 06.12.2024 г. Продлен срок для подготовки и подачи предложений до 27.12.2024 г. Продлен срок для подготовки и подачи предложений до 13.01.2025 г. Срок поставки по лоту 1 увеличен. Скорректированы требования к участникам (Глава 1, пункт 7 аукционных документов).) - 2уч; 06.02.2025 - рассмотрение 1 разделов - отклонение; признан несостоявшимся
(ЗОИ) 13.02.2025 -  открытие -2уч; при поступлении ЭЗ планируется рассмотрение ЭЗ</t>
  </si>
  <si>
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 (120 к.дней). Продлен срок для подготовки и подачи предложений до 06.12.2024 г.Продлен срок для подготовки и подачи предложений до 27.12.2024 г. 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 - 0 уч; признан несостоявшимся
(ЗОИ) 06.02.2025 -  открытие  - 0 уч; 
направлен запрос заказчику об увелич. пред стоим</t>
  </si>
  <si>
    <t>предложено по 009/25, нет ответа
нет тз</t>
  </si>
  <si>
    <t>письма на исключение нет</t>
  </si>
  <si>
    <t>предложено результативное тз
нет заявки от укса</t>
  </si>
  <si>
    <r>
      <rPr>
        <b/>
        <sz val="12"/>
        <rFont val="Times New Roman"/>
        <family val="1"/>
        <charset val="204"/>
      </rPr>
      <t xml:space="preserve">                    </t>
    </r>
    <r>
      <rPr>
        <b/>
        <u/>
        <sz val="12"/>
        <rFont val="Times New Roman"/>
        <family val="1"/>
        <charset val="204"/>
      </rPr>
      <t xml:space="preserve">  17.02.2025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Всего: 90 (94*) позиции</t>
    </r>
    <r>
      <rPr>
        <sz val="12"/>
        <rFont val="Times New Roman"/>
        <family val="1"/>
        <charset val="204"/>
      </rPr>
      <t xml:space="preserve">
</t>
    </r>
    <r>
      <rPr>
        <b/>
        <sz val="12"/>
        <color rgb="FFFF0000"/>
        <rFont val="Times New Roman"/>
        <family val="1"/>
        <charset val="204"/>
      </rPr>
      <t xml:space="preserve">из них:
</t>
    </r>
    <r>
      <rPr>
        <b/>
        <i/>
        <sz val="12"/>
        <color rgb="FFFF0000"/>
        <rFont val="Times New Roman"/>
        <family val="1"/>
        <charset val="204"/>
      </rPr>
      <t>Не предоставлено ТЗ</t>
    </r>
    <r>
      <rPr>
        <b/>
        <sz val="12"/>
        <color rgb="FFFF0000"/>
        <rFont val="Times New Roman"/>
        <family val="1"/>
        <charset val="204"/>
      </rPr>
      <t xml:space="preserve"> - 13 поз</t>
    </r>
    <r>
      <rPr>
        <sz val="12"/>
        <rFont val="Times New Roman"/>
        <family val="1"/>
        <charset val="204"/>
      </rPr>
      <t>.</t>
    </r>
    <r>
      <rPr>
        <b/>
        <sz val="12"/>
        <color rgb="FFFF0000"/>
        <rFont val="Times New Roman"/>
        <family val="1"/>
        <charset val="204"/>
      </rPr>
      <t xml:space="preserve">+ </t>
    </r>
    <r>
      <rPr>
        <b/>
        <sz val="12"/>
        <rFont val="Times New Roman"/>
        <family val="1"/>
        <charset val="204"/>
      </rPr>
      <t>3 поз.(отмененные-доработка ТЗ)</t>
    </r>
    <r>
      <rPr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В работе</t>
    </r>
    <r>
      <rPr>
        <sz val="12"/>
        <rFont val="Times New Roman"/>
        <family val="1"/>
        <charset val="204"/>
      </rPr>
      <t xml:space="preserve"> - 36</t>
    </r>
    <r>
      <rPr>
        <b/>
        <sz val="12"/>
        <rFont val="Times New Roman"/>
        <family val="1"/>
        <charset val="204"/>
      </rPr>
      <t xml:space="preserve"> позиций; ( 9 позиций объединены в четыре закупки );</t>
    </r>
    <r>
      <rPr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На контракте</t>
    </r>
    <r>
      <rPr>
        <sz val="12"/>
        <rFont val="Times New Roman"/>
        <family val="1"/>
        <charset val="204"/>
      </rPr>
      <t xml:space="preserve"> -</t>
    </r>
    <r>
      <rPr>
        <b/>
        <sz val="12"/>
        <rFont val="Times New Roman"/>
        <family val="1"/>
        <charset val="204"/>
      </rPr>
      <t xml:space="preserve"> 38 позиции (7 позиций объединены в три закупки );.</t>
    </r>
    <r>
      <rPr>
        <sz val="12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>Исключено\Отменено в связи с утратой необходим</t>
    </r>
    <r>
      <rPr>
        <sz val="12"/>
        <rFont val="Times New Roman"/>
        <family val="1"/>
        <charset val="204"/>
      </rPr>
      <t>. - 0 позиций
* - 4 позиции объединены в одну закупку; 1 позиция задвоена</t>
    </r>
  </si>
  <si>
    <t>ВОЗВРАЩЕН НА ДОРАБОТКУ В ОТДЕЛ МАРКЕТИНГА
26.12.2024 - открытие (запрос на ЭТП по ТЭЗ. Продлен срок для подготовки и подачи предложений до 02.12.2024 г. Продлен срок для подготовки и подачи предложений до 23.12.2024 г) - 3уч;30.01.2025 -  рассмотрение 1 разделов - допущен к торгам; 06.02.2025 - торги; 13.02.2025 - подведение итогов торгов - победителем выбран участник ООО "МЕГАТ"; готовится для передачи на контракт после получения уторгованных специф.; на контракте с 17.02.2025</t>
  </si>
  <si>
    <r>
      <t xml:space="preserve">готовится к объявлению
</t>
    </r>
    <r>
      <rPr>
        <b/>
        <sz val="12"/>
        <rFont val="Times New Roman"/>
        <family val="1"/>
        <charset val="204"/>
      </rPr>
      <t>ВОЗВРАЩЕН НА ДОРАБОТКУ В ОТДЕЛ МАРКЕТИНГА</t>
    </r>
    <r>
      <rPr>
        <sz val="12"/>
        <rFont val="Times New Roman"/>
        <family val="1"/>
        <charset val="204"/>
      </rPr>
      <t xml:space="preserve">
30.12.2024 -  открытие - 3уч;  30.01.2025 -  рассмотрение 1 разделов - допущен к торгам; 06.02.2025 - торги; 13.02.2025 - подведение итогов торгов  - победителем выбран участник ООО "АВ СЭВЕН"; готовится для передачи на контракт после получения уторгованных специф.; на контракте с 18.02.2025
</t>
    </r>
  </si>
  <si>
    <r>
      <t xml:space="preserve">готовится к объявлению
</t>
    </r>
    <r>
      <rPr>
        <b/>
        <sz val="12"/>
        <rFont val="Times New Roman"/>
        <family val="1"/>
        <charset val="204"/>
      </rPr>
      <t>ВОЗВРАЩЕН НА ДОРАБОТКУ В ОТДЕЛ МАРКЕТИНГА</t>
    </r>
    <r>
      <rPr>
        <sz val="12"/>
        <rFont val="Times New Roman"/>
        <family val="1"/>
        <charset val="204"/>
      </rPr>
      <t xml:space="preserve">
30.12.2024 -  открытие - 3уч; 30.01.2025 -  рассмотрение 1 разделов - допущен к торгам; 06.02.2025 - торги; 13.02.2025 - подведение итогов торгов - победителем выбран участник ЗАО "МЕДИЦИНСКИЕ ПРИБОРЫ"; готовится для передачи на контракт после получения уторгованных специф. ; на контракте с 18.02.2025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</si>
</sst>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20"/>
      <name val="Calibri"/>
      <family val="2"/>
      <charset val="204"/>
    </font>
    <font>
      <sz val="10"/>
      <color indexed="60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sz val="10"/>
      <color indexed="52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Arial"/>
      <family val="2"/>
      <charset val="204"/>
    </font>
    <font>
      <i/>
      <sz val="10"/>
      <color indexed="23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8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trike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trike/>
      <sz val="12"/>
      <color rgb="FF00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FEBA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2">
    <xf numFmtId="0" fontId="0" fillId="0" borderId="0"/>
    <xf numFmtId="0" fontId="19" fillId="17" borderId="1" applyAlignment="0"/>
    <xf numFmtId="0" fontId="19" fillId="18" borderId="1" applyAlignment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8" fillId="4" borderId="2" applyNumberFormat="0" applyAlignment="0" applyProtection="0"/>
    <xf numFmtId="0" fontId="9" fillId="11" borderId="3" applyNumberFormat="0" applyAlignment="0" applyProtection="0"/>
    <xf numFmtId="0" fontId="10" fillId="11" borderId="2" applyNumberFormat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9" fillId="12" borderId="1" applyAlignment="0"/>
    <xf numFmtId="0" fontId="12" fillId="13" borderId="8" applyNumberFormat="0" applyAlignment="0" applyProtection="0"/>
    <xf numFmtId="0" fontId="1" fillId="0" borderId="0" applyNumberFormat="0" applyFill="0" applyBorder="0" applyAlignment="0" applyProtection="0"/>
    <xf numFmtId="0" fontId="7" fillId="14" borderId="0" applyNumberFormat="0" applyAlignment="0" applyProtection="0"/>
    <xf numFmtId="0" fontId="6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4" fillId="15" borderId="9" applyNumberFormat="0" applyFont="0" applyAlignment="0" applyProtection="0"/>
    <xf numFmtId="0" fontId="11" fillId="0" borderId="10" applyNumberFormat="0" applyFill="0" applyAlignment="0" applyProtection="0"/>
    <xf numFmtId="0" fontId="13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8" fillId="23" borderId="1" applyFont="0" applyBorder="0" applyAlignment="0">
      <alignment horizontal="center" vertical="center" wrapText="1"/>
    </xf>
    <xf numFmtId="0" fontId="18" fillId="0" borderId="1" applyFont="0" applyBorder="0" applyAlignment="0">
      <alignment horizontal="center" vertical="center" wrapText="1"/>
    </xf>
    <xf numFmtId="0" fontId="18" fillId="22" borderId="1" applyFont="0" applyBorder="0" applyAlignment="0">
      <alignment horizontal="center" vertical="center" wrapText="1"/>
    </xf>
    <xf numFmtId="0" fontId="18" fillId="19" borderId="1" applyFont="0" applyBorder="0" applyAlignment="0">
      <alignment horizontal="center" vertical="center" wrapText="1"/>
    </xf>
    <xf numFmtId="0" fontId="22" fillId="0" borderId="0" applyNumberFormat="0" applyFill="0" applyBorder="0" applyAlignment="0" applyProtection="0"/>
  </cellStyleXfs>
  <cellXfs count="206">
    <xf numFmtId="0" fontId="0" fillId="0" borderId="0" xfId="0"/>
    <xf numFmtId="0" fontId="14" fillId="0" borderId="0" xfId="0" applyFont="1"/>
    <xf numFmtId="0" fontId="0" fillId="0" borderId="0" xfId="0" applyAlignment="1">
      <alignment wrapText="1"/>
    </xf>
    <xf numFmtId="0" fontId="22" fillId="0" borderId="1" xfId="3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1" fillId="0" borderId="16" xfId="0" applyFont="1" applyBorder="1" applyAlignment="1">
      <alignment vertical="top" wrapText="1"/>
    </xf>
    <xf numFmtId="0" fontId="0" fillId="0" borderId="16" xfId="0" applyBorder="1"/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0" fillId="0" borderId="16" xfId="0" applyFont="1" applyBorder="1" applyAlignment="1">
      <alignment horizontal="left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wrapText="1"/>
    </xf>
    <xf numFmtId="49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7" fillId="21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left" vertical="top" wrapText="1"/>
    </xf>
    <xf numFmtId="0" fontId="25" fillId="18" borderId="1" xfId="0" applyFont="1" applyFill="1" applyBorder="1" applyAlignment="1">
      <alignment horizontal="left" vertical="top" wrapText="1"/>
    </xf>
    <xf numFmtId="0" fontId="27" fillId="16" borderId="1" xfId="0" applyFont="1" applyFill="1" applyBorder="1" applyAlignment="1">
      <alignment horizontal="center" vertical="center" wrapText="1" shrinkToFit="1"/>
    </xf>
    <xf numFmtId="0" fontId="27" fillId="16" borderId="14" xfId="0" applyFont="1" applyFill="1" applyBorder="1" applyAlignment="1">
      <alignment horizontal="center" vertical="center" wrapText="1" shrinkToFit="1"/>
    </xf>
    <xf numFmtId="0" fontId="27" fillId="16" borderId="14" xfId="0" applyFont="1" applyFill="1" applyBorder="1" applyAlignment="1">
      <alignment horizontal="center" vertical="center" textRotation="90" wrapText="1" shrinkToFit="1"/>
    </xf>
    <xf numFmtId="0" fontId="27" fillId="16" borderId="1" xfId="0" applyNumberFormat="1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center" vertical="center" textRotation="90" wrapText="1"/>
    </xf>
    <xf numFmtId="0" fontId="28" fillId="16" borderId="1" xfId="0" applyFont="1" applyFill="1" applyBorder="1" applyAlignment="1">
      <alignment horizontal="center" vertical="center" textRotation="90" wrapText="1"/>
    </xf>
    <xf numFmtId="0" fontId="25" fillId="0" borderId="0" xfId="0" applyFont="1" applyFill="1" applyAlignment="1">
      <alignment horizontal="center" vertical="center" wrapText="1"/>
    </xf>
    <xf numFmtId="0" fontId="27" fillId="16" borderId="15" xfId="0" applyFont="1" applyFill="1" applyBorder="1" applyAlignment="1">
      <alignment horizontal="center" vertical="center" wrapText="1" shrinkToFit="1"/>
    </xf>
    <xf numFmtId="0" fontId="27" fillId="16" borderId="15" xfId="0" applyFont="1" applyFill="1" applyBorder="1" applyAlignment="1">
      <alignment horizontal="center" vertical="center" textRotation="90" wrapText="1" shrinkToFit="1"/>
    </xf>
    <xf numFmtId="49" fontId="25" fillId="16" borderId="13" xfId="0" applyNumberFormat="1" applyFont="1" applyFill="1" applyBorder="1" applyAlignment="1">
      <alignment horizontal="center" vertical="center" wrapText="1"/>
    </xf>
    <xf numFmtId="49" fontId="25" fillId="16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27" fillId="19" borderId="1" xfId="0" applyFont="1" applyFill="1" applyBorder="1" applyAlignment="1">
      <alignment horizontal="left" vertical="center"/>
    </xf>
    <xf numFmtId="4" fontId="27" fillId="19" borderId="1" xfId="0" applyNumberFormat="1" applyFont="1" applyFill="1" applyBorder="1" applyAlignment="1">
      <alignment horizontal="center" vertical="center"/>
    </xf>
    <xf numFmtId="0" fontId="27" fillId="19" borderId="1" xfId="0" applyNumberFormat="1" applyFont="1" applyFill="1" applyBorder="1" applyAlignment="1">
      <alignment horizontal="center" vertical="center" wrapText="1"/>
    </xf>
    <xf numFmtId="0" fontId="25" fillId="19" borderId="1" xfId="0" applyFont="1" applyFill="1" applyBorder="1" applyAlignment="1">
      <alignment horizontal="left" wrapText="1"/>
    </xf>
    <xf numFmtId="0" fontId="25" fillId="19" borderId="1" xfId="0" applyFont="1" applyFill="1" applyBorder="1" applyAlignment="1">
      <alignment horizontal="center" vertical="center" wrapText="1"/>
    </xf>
    <xf numFmtId="0" fontId="27" fillId="19" borderId="1" xfId="0" applyFont="1" applyFill="1" applyBorder="1" applyAlignment="1">
      <alignment horizontal="center" vertical="center" textRotation="90" wrapText="1"/>
    </xf>
    <xf numFmtId="0" fontId="25" fillId="19" borderId="1" xfId="0" applyFont="1" applyFill="1" applyBorder="1" applyAlignment="1">
      <alignment horizontal="center" vertical="center" textRotation="90" wrapText="1"/>
    </xf>
    <xf numFmtId="0" fontId="25" fillId="19" borderId="1" xfId="0" applyFont="1" applyFill="1" applyBorder="1" applyAlignment="1">
      <alignment vertical="top" wrapText="1"/>
    </xf>
    <xf numFmtId="4" fontId="25" fillId="19" borderId="1" xfId="0" applyNumberFormat="1" applyFont="1" applyFill="1" applyBorder="1" applyAlignment="1">
      <alignment vertical="top" wrapText="1"/>
    </xf>
    <xf numFmtId="0" fontId="25" fillId="19" borderId="16" xfId="0" applyFont="1" applyFill="1" applyBorder="1" applyAlignment="1">
      <alignment vertical="top" wrapText="1"/>
    </xf>
    <xf numFmtId="4" fontId="25" fillId="19" borderId="16" xfId="0" applyNumberFormat="1" applyFont="1" applyFill="1" applyBorder="1" applyAlignment="1">
      <alignment vertical="top" wrapText="1"/>
    </xf>
    <xf numFmtId="0" fontId="25" fillId="21" borderId="16" xfId="0" applyFont="1" applyFill="1" applyBorder="1" applyAlignment="1">
      <alignment vertical="top" wrapText="1"/>
    </xf>
    <xf numFmtId="0" fontId="25" fillId="21" borderId="0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 textRotation="90" wrapText="1"/>
    </xf>
    <xf numFmtId="0" fontId="25" fillId="0" borderId="1" xfId="0" applyFont="1" applyFill="1" applyBorder="1" applyAlignment="1">
      <alignment horizontal="center" vertical="center" textRotation="90" wrapText="1"/>
    </xf>
    <xf numFmtId="0" fontId="25" fillId="0" borderId="1" xfId="0" applyFont="1" applyFill="1" applyBorder="1" applyAlignment="1">
      <alignment vertical="top" wrapText="1"/>
    </xf>
    <xf numFmtId="4" fontId="25" fillId="0" borderId="1" xfId="0" applyNumberFormat="1" applyFont="1" applyFill="1" applyBorder="1" applyAlignment="1">
      <alignment vertical="top" wrapText="1"/>
    </xf>
    <xf numFmtId="0" fontId="25" fillId="0" borderId="0" xfId="0" applyFont="1" applyFill="1" applyBorder="1" applyAlignment="1">
      <alignment wrapText="1"/>
    </xf>
    <xf numFmtId="0" fontId="27" fillId="19" borderId="12" xfId="0" applyFont="1" applyFill="1" applyBorder="1" applyAlignment="1">
      <alignment horizontal="left" vertical="center"/>
    </xf>
    <xf numFmtId="0" fontId="27" fillId="19" borderId="12" xfId="0" applyFont="1" applyFill="1" applyBorder="1" applyAlignment="1">
      <alignment horizontal="left" vertical="center" wrapText="1"/>
    </xf>
    <xf numFmtId="3" fontId="27" fillId="19" borderId="12" xfId="0" applyNumberFormat="1" applyFont="1" applyFill="1" applyBorder="1" applyAlignment="1">
      <alignment horizontal="center" vertical="center" wrapText="1"/>
    </xf>
    <xf numFmtId="4" fontId="27" fillId="19" borderId="0" xfId="0" applyNumberFormat="1" applyFont="1" applyFill="1" applyBorder="1" applyAlignment="1">
      <alignment horizontal="center" vertical="center"/>
    </xf>
    <xf numFmtId="0" fontId="27" fillId="19" borderId="12" xfId="0" applyNumberFormat="1" applyFont="1" applyFill="1" applyBorder="1" applyAlignment="1">
      <alignment horizontal="center" vertical="center" wrapText="1"/>
    </xf>
    <xf numFmtId="0" fontId="25" fillId="19" borderId="12" xfId="0" applyFont="1" applyFill="1" applyBorder="1" applyAlignment="1">
      <alignment horizontal="left" wrapText="1"/>
    </xf>
    <xf numFmtId="0" fontId="25" fillId="19" borderId="12" xfId="0" applyFont="1" applyFill="1" applyBorder="1" applyAlignment="1">
      <alignment horizontal="center" vertical="center" wrapText="1"/>
    </xf>
    <xf numFmtId="0" fontId="25" fillId="19" borderId="12" xfId="0" applyFont="1" applyFill="1" applyBorder="1" applyAlignment="1">
      <alignment horizontal="center" vertical="center" textRotation="90" wrapText="1"/>
    </xf>
    <xf numFmtId="0" fontId="25" fillId="19" borderId="11" xfId="0" applyFont="1" applyFill="1" applyBorder="1" applyAlignment="1">
      <alignment horizontal="left" wrapText="1"/>
    </xf>
    <xf numFmtId="0" fontId="25" fillId="19" borderId="13" xfId="0" applyFont="1" applyFill="1" applyBorder="1" applyAlignment="1">
      <alignment horizontal="left" wrapText="1"/>
    </xf>
    <xf numFmtId="0" fontId="25" fillId="19" borderId="0" xfId="0" applyFont="1" applyFill="1" applyBorder="1" applyAlignment="1">
      <alignment wrapText="1"/>
    </xf>
    <xf numFmtId="49" fontId="25" fillId="0" borderId="1" xfId="0" applyNumberFormat="1" applyFont="1" applyFill="1" applyBorder="1" applyAlignment="1">
      <alignment horizontal="left" vertical="top" wrapText="1"/>
    </xf>
    <xf numFmtId="0" fontId="27" fillId="25" borderId="14" xfId="0" applyFont="1" applyFill="1" applyBorder="1" applyAlignment="1">
      <alignment horizontal="center" vertical="center" textRotation="90" wrapText="1"/>
    </xf>
    <xf numFmtId="0" fontId="25" fillId="25" borderId="1" xfId="0" applyFont="1" applyFill="1" applyBorder="1" applyAlignment="1">
      <alignment horizontal="center" vertical="center" textRotation="90" wrapText="1"/>
    </xf>
    <xf numFmtId="0" fontId="25" fillId="0" borderId="13" xfId="0" applyFont="1" applyFill="1" applyBorder="1" applyAlignment="1">
      <alignment vertical="top" wrapText="1"/>
    </xf>
    <xf numFmtId="0" fontId="27" fillId="24" borderId="11" xfId="0" applyFont="1" applyFill="1" applyBorder="1" applyAlignment="1">
      <alignment horizontal="left" vertical="center"/>
    </xf>
    <xf numFmtId="0" fontId="27" fillId="24" borderId="11" xfId="0" applyFont="1" applyFill="1" applyBorder="1" applyAlignment="1">
      <alignment horizontal="left" vertical="center" wrapText="1"/>
    </xf>
    <xf numFmtId="4" fontId="27" fillId="24" borderId="16" xfId="0" applyNumberFormat="1" applyFont="1" applyFill="1" applyBorder="1" applyAlignment="1">
      <alignment horizontal="center" vertical="center"/>
    </xf>
    <xf numFmtId="0" fontId="27" fillId="24" borderId="11" xfId="0" applyNumberFormat="1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left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textRotation="90" wrapText="1"/>
    </xf>
    <xf numFmtId="0" fontId="25" fillId="0" borderId="14" xfId="0" applyFont="1" applyFill="1" applyBorder="1" applyAlignment="1">
      <alignment horizontal="center" vertical="center"/>
    </xf>
    <xf numFmtId="49" fontId="26" fillId="0" borderId="14" xfId="0" applyNumberFormat="1" applyFont="1" applyFill="1" applyBorder="1" applyAlignment="1">
      <alignment horizontal="left" vertical="center" wrapText="1"/>
    </xf>
    <xf numFmtId="0" fontId="26" fillId="0" borderId="14" xfId="0" applyFont="1" applyFill="1" applyBorder="1" applyAlignment="1">
      <alignment horizontal="center" vertical="center"/>
    </xf>
    <xf numFmtId="0" fontId="25" fillId="25" borderId="1" xfId="0" applyFont="1" applyFill="1" applyBorder="1" applyAlignment="1">
      <alignment vertical="top" wrapText="1"/>
    </xf>
    <xf numFmtId="4" fontId="25" fillId="25" borderId="1" xfId="0" applyNumberFormat="1" applyFont="1" applyFill="1" applyBorder="1" applyAlignment="1">
      <alignment vertical="top" wrapText="1"/>
    </xf>
    <xf numFmtId="14" fontId="25" fillId="0" borderId="1" xfId="0" applyNumberFormat="1" applyFont="1" applyFill="1" applyBorder="1" applyAlignment="1">
      <alignment vertical="top" wrapText="1"/>
    </xf>
    <xf numFmtId="0" fontId="25" fillId="0" borderId="13" xfId="0" applyFont="1" applyFill="1" applyBorder="1" applyAlignment="1">
      <alignment wrapText="1"/>
    </xf>
    <xf numFmtId="0" fontId="3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horizontal="center" vertical="center"/>
    </xf>
    <xf numFmtId="3" fontId="27" fillId="19" borderId="14" xfId="0" applyNumberFormat="1" applyFont="1" applyFill="1" applyBorder="1" applyAlignment="1">
      <alignment horizontal="center" vertical="center" wrapText="1"/>
    </xf>
    <xf numFmtId="0" fontId="27" fillId="21" borderId="15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30" fillId="26" borderId="1" xfId="0" applyFont="1" applyFill="1" applyBorder="1" applyAlignment="1">
      <alignment horizontal="center" vertical="center" wrapText="1"/>
    </xf>
    <xf numFmtId="0" fontId="25" fillId="26" borderId="13" xfId="0" applyFont="1" applyFill="1" applyBorder="1" applyAlignment="1">
      <alignment wrapText="1"/>
    </xf>
    <xf numFmtId="0" fontId="27" fillId="22" borderId="1" xfId="0" applyNumberFormat="1" applyFont="1" applyFill="1" applyBorder="1" applyAlignment="1">
      <alignment horizontal="center" vertical="center" wrapText="1"/>
    </xf>
    <xf numFmtId="14" fontId="25" fillId="0" borderId="15" xfId="0" applyNumberFormat="1" applyFont="1" applyFill="1" applyBorder="1" applyAlignment="1">
      <alignment horizontal="left" vertical="top" wrapText="1"/>
    </xf>
    <xf numFmtId="0" fontId="27" fillId="16" borderId="1" xfId="0" applyFont="1" applyFill="1" applyBorder="1" applyAlignment="1">
      <alignment horizontal="center" vertical="center" wrapText="1"/>
    </xf>
    <xf numFmtId="2" fontId="27" fillId="0" borderId="0" xfId="0" applyNumberFormat="1" applyFont="1" applyFill="1" applyAlignment="1">
      <alignment horizontal="center" vertical="top" wrapText="1"/>
    </xf>
    <xf numFmtId="49" fontId="27" fillId="0" borderId="0" xfId="0" applyNumberFormat="1" applyFont="1" applyFill="1" applyAlignment="1">
      <alignment horizontal="center" vertical="center" wrapText="1"/>
    </xf>
    <xf numFmtId="2" fontId="27" fillId="0" borderId="0" xfId="0" applyNumberFormat="1" applyFont="1" applyFill="1" applyAlignment="1">
      <alignment vertical="top" wrapText="1"/>
    </xf>
    <xf numFmtId="4" fontId="25" fillId="0" borderId="0" xfId="0" applyNumberFormat="1" applyFont="1" applyFill="1" applyAlignment="1">
      <alignment vertical="top" wrapText="1"/>
    </xf>
    <xf numFmtId="0" fontId="25" fillId="0" borderId="0" xfId="0" applyFont="1" applyFill="1" applyAlignment="1">
      <alignment vertical="top" wrapText="1"/>
    </xf>
    <xf numFmtId="0" fontId="27" fillId="0" borderId="0" xfId="0" applyFont="1" applyFill="1" applyAlignment="1">
      <alignment vertical="center"/>
    </xf>
    <xf numFmtId="2" fontId="27" fillId="0" borderId="0" xfId="0" applyNumberFormat="1" applyFont="1" applyFill="1" applyAlignment="1">
      <alignment horizontal="center" vertical="center" wrapText="1"/>
    </xf>
    <xf numFmtId="14" fontId="27" fillId="0" borderId="0" xfId="0" applyNumberFormat="1" applyFont="1" applyFill="1" applyAlignment="1">
      <alignment horizontal="center" vertical="center" wrapText="1"/>
    </xf>
    <xf numFmtId="49" fontId="25" fillId="0" borderId="0" xfId="0" applyNumberFormat="1" applyFont="1" applyFill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center" vertical="center" textRotation="90" wrapText="1"/>
    </xf>
    <xf numFmtId="0" fontId="25" fillId="0" borderId="0" xfId="0" applyFont="1" applyFill="1" applyAlignment="1">
      <alignment horizontal="center" vertical="center" textRotation="90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left" wrapText="1"/>
    </xf>
    <xf numFmtId="0" fontId="25" fillId="20" borderId="0" xfId="0" applyFont="1" applyFill="1" applyAlignment="1">
      <alignment horizontal="center" vertical="center" wrapText="1"/>
    </xf>
    <xf numFmtId="4" fontId="25" fillId="0" borderId="0" xfId="0" applyNumberFormat="1" applyFont="1" applyFill="1" applyAlignment="1">
      <alignment wrapText="1"/>
    </xf>
    <xf numFmtId="0" fontId="27" fillId="0" borderId="15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19" borderId="0" xfId="0" applyNumberFormat="1" applyFont="1" applyFill="1" applyBorder="1" applyAlignment="1">
      <alignment horizontal="center" vertical="center" wrapText="1"/>
    </xf>
    <xf numFmtId="49" fontId="27" fillId="24" borderId="16" xfId="0" applyNumberFormat="1" applyFont="1" applyFill="1" applyBorder="1" applyAlignment="1">
      <alignment horizontal="center" vertical="center" wrapText="1"/>
    </xf>
    <xf numFmtId="0" fontId="25" fillId="20" borderId="1" xfId="0" applyFont="1" applyFill="1" applyBorder="1" applyAlignment="1">
      <alignment vertical="top" wrapText="1"/>
    </xf>
    <xf numFmtId="4" fontId="25" fillId="20" borderId="1" xfId="0" applyNumberFormat="1" applyFont="1" applyFill="1" applyBorder="1" applyAlignment="1">
      <alignment vertical="top" wrapText="1"/>
    </xf>
    <xf numFmtId="0" fontId="25" fillId="20" borderId="1" xfId="0" applyFont="1" applyFill="1" applyBorder="1" applyAlignment="1">
      <alignment horizontal="center" vertical="center" wrapText="1"/>
    </xf>
    <xf numFmtId="0" fontId="27" fillId="22" borderId="15" xfId="0" applyNumberFormat="1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49" fontId="27" fillId="27" borderId="14" xfId="0" applyNumberFormat="1" applyFont="1" applyFill="1" applyBorder="1" applyAlignment="1">
      <alignment horizontal="center" vertical="center" wrapText="1" shrinkToFit="1"/>
    </xf>
    <xf numFmtId="49" fontId="27" fillId="27" borderId="15" xfId="0" applyNumberFormat="1" applyFont="1" applyFill="1" applyBorder="1" applyAlignment="1">
      <alignment horizontal="center" vertical="center" wrapText="1" shrinkToFit="1"/>
    </xf>
    <xf numFmtId="49" fontId="25" fillId="0" borderId="15" xfId="0" applyNumberFormat="1" applyFont="1" applyFill="1" applyBorder="1" applyAlignment="1">
      <alignment horizontal="center" vertical="center" wrapText="1"/>
    </xf>
    <xf numFmtId="49" fontId="25" fillId="0" borderId="14" xfId="0" applyNumberFormat="1" applyFont="1" applyFill="1" applyBorder="1" applyAlignment="1">
      <alignment horizontal="center" vertical="center" wrapText="1"/>
    </xf>
    <xf numFmtId="49" fontId="25" fillId="0" borderId="1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25" fillId="0" borderId="1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textRotation="90" wrapText="1"/>
    </xf>
    <xf numFmtId="0" fontId="25" fillId="0" borderId="17" xfId="0" applyFont="1" applyFill="1" applyBorder="1" applyAlignment="1">
      <alignment vertical="top" wrapText="1"/>
    </xf>
    <xf numFmtId="0" fontId="25" fillId="19" borderId="17" xfId="0" applyFont="1" applyFill="1" applyBorder="1" applyAlignment="1">
      <alignment vertical="top" wrapText="1"/>
    </xf>
    <xf numFmtId="0" fontId="25" fillId="19" borderId="0" xfId="0" applyFont="1" applyFill="1" applyAlignment="1">
      <alignment wrapText="1"/>
    </xf>
    <xf numFmtId="0" fontId="14" fillId="20" borderId="1" xfId="0" applyFont="1" applyFill="1" applyBorder="1" applyAlignment="1">
      <alignment vertical="top" wrapText="1"/>
    </xf>
    <xf numFmtId="0" fontId="33" fillId="0" borderId="15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9" fillId="21" borderId="1" xfId="0" applyNumberFormat="1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horizontal="center" vertical="center"/>
    </xf>
    <xf numFmtId="49" fontId="25" fillId="0" borderId="14" xfId="0" applyNumberFormat="1" applyFont="1" applyFill="1" applyBorder="1" applyAlignment="1">
      <alignment horizontal="center" vertical="center" wrapText="1"/>
    </xf>
    <xf numFmtId="49" fontId="25" fillId="0" borderId="15" xfId="0" applyNumberFormat="1" applyFont="1" applyFill="1" applyBorder="1" applyAlignment="1">
      <alignment horizontal="center" vertical="center" wrapText="1"/>
    </xf>
    <xf numFmtId="49" fontId="25" fillId="28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wrapText="1"/>
    </xf>
    <xf numFmtId="4" fontId="25" fillId="0" borderId="1" xfId="0" applyNumberFormat="1" applyFont="1" applyFill="1" applyBorder="1" applyAlignment="1">
      <alignment wrapText="1"/>
    </xf>
    <xf numFmtId="0" fontId="25" fillId="25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0" fontId="14" fillId="25" borderId="1" xfId="0" applyFont="1" applyFill="1" applyBorder="1" applyAlignment="1">
      <alignment vertical="top" wrapText="1"/>
    </xf>
    <xf numFmtId="0" fontId="30" fillId="25" borderId="1" xfId="0" applyFont="1" applyFill="1" applyBorder="1" applyAlignment="1">
      <alignment horizontal="center" vertical="center" wrapText="1"/>
    </xf>
    <xf numFmtId="0" fontId="25" fillId="25" borderId="13" xfId="0" applyFont="1" applyFill="1" applyBorder="1" applyAlignment="1">
      <alignment wrapText="1"/>
    </xf>
    <xf numFmtId="4" fontId="25" fillId="25" borderId="13" xfId="0" applyNumberFormat="1" applyFont="1" applyFill="1" applyBorder="1" applyAlignment="1">
      <alignment horizontal="center" vertical="center"/>
    </xf>
    <xf numFmtId="49" fontId="25" fillId="25" borderId="1" xfId="0" applyNumberFormat="1" applyFont="1" applyFill="1" applyBorder="1" applyAlignment="1">
      <alignment horizontal="center" vertical="center" wrapText="1"/>
    </xf>
    <xf numFmtId="0" fontId="27" fillId="25" borderId="1" xfId="0" applyNumberFormat="1" applyFont="1" applyFill="1" applyBorder="1" applyAlignment="1">
      <alignment horizontal="center" vertical="center" wrapText="1"/>
    </xf>
    <xf numFmtId="0" fontId="25" fillId="25" borderId="1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49" fontId="25" fillId="0" borderId="14" xfId="0" applyNumberFormat="1" applyFont="1" applyFill="1" applyBorder="1" applyAlignment="1">
      <alignment horizontal="center" vertical="center" wrapText="1"/>
    </xf>
    <xf numFmtId="49" fontId="25" fillId="0" borderId="15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textRotation="90" wrapText="1"/>
    </xf>
    <xf numFmtId="0" fontId="25" fillId="0" borderId="15" xfId="0" applyFont="1" applyFill="1" applyBorder="1" applyAlignment="1">
      <alignment horizontal="center" vertical="center" textRotation="90" wrapText="1"/>
    </xf>
    <xf numFmtId="0" fontId="27" fillId="0" borderId="14" xfId="0" applyFont="1" applyFill="1" applyBorder="1" applyAlignment="1">
      <alignment horizontal="center" vertical="center" textRotation="90" wrapText="1"/>
    </xf>
    <xf numFmtId="0" fontId="27" fillId="0" borderId="15" xfId="0" applyFont="1" applyFill="1" applyBorder="1" applyAlignment="1">
      <alignment horizontal="center" vertical="center" textRotation="90" wrapText="1"/>
    </xf>
    <xf numFmtId="0" fontId="27" fillId="0" borderId="14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15" xfId="0" applyFont="1" applyFill="1" applyBorder="1" applyAlignment="1">
      <alignment horizontal="left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6" xfId="0" applyFont="1" applyFill="1" applyBorder="1" applyAlignment="1">
      <alignment horizontal="left" vertical="top" wrapText="1"/>
    </xf>
    <xf numFmtId="0" fontId="27" fillId="0" borderId="19" xfId="0" applyNumberFormat="1" applyFont="1" applyFill="1" applyBorder="1" applyAlignment="1">
      <alignment horizontal="center" vertical="center" wrapText="1"/>
    </xf>
    <xf numFmtId="0" fontId="27" fillId="0" borderId="20" xfId="0" applyNumberFormat="1" applyFont="1" applyFill="1" applyBorder="1" applyAlignment="1">
      <alignment horizontal="center" vertical="center" wrapText="1"/>
    </xf>
    <xf numFmtId="0" fontId="27" fillId="19" borderId="19" xfId="0" applyFont="1" applyFill="1" applyBorder="1" applyAlignment="1">
      <alignment horizontal="center" vertical="center" wrapText="1"/>
    </xf>
    <xf numFmtId="0" fontId="27" fillId="19" borderId="11" xfId="0" applyFont="1" applyFill="1" applyBorder="1" applyAlignment="1">
      <alignment horizontal="center" vertical="center" wrapText="1"/>
    </xf>
    <xf numFmtId="0" fontId="27" fillId="19" borderId="17" xfId="0" applyFont="1" applyFill="1" applyBorder="1" applyAlignment="1">
      <alignment horizontal="center" vertical="center" wrapText="1"/>
    </xf>
    <xf numFmtId="2" fontId="27" fillId="0" borderId="0" xfId="0" applyNumberFormat="1" applyFont="1" applyFill="1" applyAlignment="1">
      <alignment horizontal="center" vertical="center" wrapText="1"/>
    </xf>
    <xf numFmtId="49" fontId="27" fillId="27" borderId="14" xfId="0" applyNumberFormat="1" applyFont="1" applyFill="1" applyBorder="1" applyAlignment="1">
      <alignment horizontal="center" vertical="center" wrapText="1" shrinkToFit="1"/>
    </xf>
    <xf numFmtId="49" fontId="27" fillId="27" borderId="15" xfId="0" applyNumberFormat="1" applyFont="1" applyFill="1" applyBorder="1" applyAlignment="1">
      <alignment horizontal="center" vertical="center" wrapText="1" shrinkToFit="1"/>
    </xf>
    <xf numFmtId="0" fontId="27" fillId="25" borderId="14" xfId="0" applyNumberFormat="1" applyFont="1" applyFill="1" applyBorder="1" applyAlignment="1">
      <alignment horizontal="center" vertical="center" wrapText="1"/>
    </xf>
    <xf numFmtId="0" fontId="27" fillId="25" borderId="18" xfId="0" applyNumberFormat="1" applyFont="1" applyFill="1" applyBorder="1" applyAlignment="1">
      <alignment horizontal="center" vertical="center" wrapText="1"/>
    </xf>
    <xf numFmtId="0" fontId="27" fillId="25" borderId="15" xfId="0" applyNumberFormat="1" applyFont="1" applyFill="1" applyBorder="1" applyAlignment="1">
      <alignment horizontal="center" vertical="center" wrapText="1"/>
    </xf>
    <xf numFmtId="14" fontId="25" fillId="0" borderId="14" xfId="0" applyNumberFormat="1" applyFont="1" applyFill="1" applyBorder="1" applyAlignment="1">
      <alignment horizontal="left" vertical="top" wrapText="1"/>
    </xf>
    <xf numFmtId="14" fontId="25" fillId="0" borderId="18" xfId="0" applyNumberFormat="1" applyFont="1" applyFill="1" applyBorder="1" applyAlignment="1">
      <alignment horizontal="left" vertical="top" wrapText="1"/>
    </xf>
    <xf numFmtId="14" fontId="25" fillId="0" borderId="15" xfId="0" applyNumberFormat="1" applyFont="1" applyFill="1" applyBorder="1" applyAlignment="1">
      <alignment horizontal="left" vertical="top" wrapText="1"/>
    </xf>
    <xf numFmtId="0" fontId="25" fillId="0" borderId="18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textRotation="90" wrapText="1"/>
    </xf>
    <xf numFmtId="0" fontId="27" fillId="21" borderId="14" xfId="0" applyNumberFormat="1" applyFont="1" applyFill="1" applyBorder="1" applyAlignment="1">
      <alignment horizontal="center" vertical="center" wrapText="1"/>
    </xf>
    <xf numFmtId="0" fontId="27" fillId="21" borderId="15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27" fillId="16" borderId="14" xfId="0" applyFont="1" applyFill="1" applyBorder="1" applyAlignment="1">
      <alignment horizontal="center" vertical="center" wrapText="1"/>
    </xf>
    <xf numFmtId="0" fontId="27" fillId="16" borderId="15" xfId="0" applyFont="1" applyFill="1" applyBorder="1" applyAlignment="1">
      <alignment horizontal="center" vertical="center" wrapText="1"/>
    </xf>
    <xf numFmtId="4" fontId="27" fillId="16" borderId="14" xfId="0" applyNumberFormat="1" applyFont="1" applyFill="1" applyBorder="1" applyAlignment="1">
      <alignment horizontal="center" vertical="center" wrapText="1"/>
    </xf>
    <xf numFmtId="4" fontId="27" fillId="16" borderId="15" xfId="0" applyNumberFormat="1" applyFont="1" applyFill="1" applyBorder="1" applyAlignment="1">
      <alignment horizontal="center" vertical="center" wrapText="1"/>
    </xf>
    <xf numFmtId="0" fontId="27" fillId="16" borderId="1" xfId="0" applyFont="1" applyFill="1" applyBorder="1" applyAlignment="1">
      <alignment horizontal="center" vertical="center" wrapText="1"/>
    </xf>
    <xf numFmtId="4" fontId="27" fillId="16" borderId="12" xfId="0" applyNumberFormat="1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top" wrapText="1"/>
    </xf>
    <xf numFmtId="0" fontId="25" fillId="0" borderId="18" xfId="0" applyFont="1" applyFill="1" applyBorder="1" applyAlignment="1">
      <alignment horizontal="center" vertical="top" wrapText="1"/>
    </xf>
    <xf numFmtId="0" fontId="25" fillId="0" borderId="18" xfId="0" applyFont="1" applyFill="1" applyBorder="1" applyAlignment="1">
      <alignment horizontal="center" vertical="center" textRotation="90" wrapText="1"/>
    </xf>
    <xf numFmtId="4" fontId="25" fillId="0" borderId="14" xfId="0" applyNumberFormat="1" applyFont="1" applyFill="1" applyBorder="1" applyAlignment="1">
      <alignment horizontal="center" vertical="center"/>
    </xf>
    <xf numFmtId="4" fontId="25" fillId="0" borderId="18" xfId="0" applyNumberFormat="1" applyFont="1" applyFill="1" applyBorder="1" applyAlignment="1">
      <alignment horizontal="center" vertical="center"/>
    </xf>
    <xf numFmtId="4" fontId="25" fillId="0" borderId="15" xfId="0" applyNumberFormat="1" applyFont="1" applyFill="1" applyBorder="1" applyAlignment="1">
      <alignment horizontal="center" vertical="center"/>
    </xf>
    <xf numFmtId="49" fontId="25" fillId="0" borderId="18" xfId="0" applyNumberFormat="1" applyFont="1" applyFill="1" applyBorder="1" applyAlignment="1">
      <alignment horizontal="center" vertical="center" wrapText="1"/>
    </xf>
    <xf numFmtId="0" fontId="27" fillId="21" borderId="18" xfId="0" applyNumberFormat="1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top" wrapText="1"/>
    </xf>
  </cellXfs>
  <cellStyles count="32">
    <cellStyle name="1-Открытие" xfId="1" xr:uid="{00000000-0005-0000-0000-000000000000}"/>
    <cellStyle name="2-Торги" xfId="2" xr:uid="{00000000-0005-0000-0000-000001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31" builtinId="8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акт" xfId="17" xr:uid="{00000000-0005-0000-0000-000011000000}"/>
    <cellStyle name="Контрольная ячейка" xfId="18" builtinId="23" customBuiltin="1"/>
    <cellStyle name="На открытии" xfId="28" xr:uid="{00000000-0005-0000-0000-000013000000}"/>
    <cellStyle name="На рассмотрении" xfId="30" xr:uid="{00000000-0005-0000-0000-000014000000}"/>
    <cellStyle name="На торгах" xfId="27" xr:uid="{00000000-0005-0000-0000-000015000000}"/>
    <cellStyle name="Название" xfId="19" builtinId="15" customBuiltin="1"/>
    <cellStyle name="Нейтральный" xfId="20" builtinId="28" customBuiltin="1"/>
    <cellStyle name="Обычный" xfId="0" builtinId="0"/>
    <cellStyle name="Отм / Несост" xfId="29" xr:uid="{00000000-0005-0000-0000-000019000000}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Текст предупреждения" xfId="25" builtinId="11" customBuiltin="1"/>
    <cellStyle name="Хороший" xfId="26" builtinId="26" customBuiltin="1"/>
  </cellStyles>
  <dxfs count="209"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9FF99"/>
        </patternFill>
      </fill>
    </dxf>
    <dxf>
      <fill>
        <patternFill>
          <bgColor rgb="FF00FFFF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theme="0"/>
      </font>
      <fill>
        <patternFill>
          <bgColor theme="3" tint="0.39994506668294322"/>
        </patternFill>
      </fill>
    </dxf>
  </dxfs>
  <tableStyles count="0" defaultTableStyle="TableStyleMedium9" defaultPivotStyle="PivotStyleLight16"/>
  <colors>
    <mruColors>
      <color rgb="FFFFFFCC"/>
      <color rgb="FFFF00FF"/>
      <color rgb="FFFFCCFF"/>
      <color rgb="FF00FFCC"/>
      <color rgb="FF00FFFF"/>
      <color rgb="FFFF9999"/>
      <color rgb="FF00FF00"/>
      <color rgb="FF0066FF"/>
      <color rgb="FF66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2;&#1047;%202024/&#1057;&#1058;&#1056;&#1054;&#1049;&#1050;&#1048;%202024/&#1052;&#1080;&#1085;&#1089;&#1082;-&#1052;&#1080;&#1088;%20(&#1076;&#1077;&#1090;&#1089;&#1082;&#1072;&#110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СИ"/>
    </sheetNames>
    <sheetDataSet>
      <sheetData sheetId="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95D4636-08E4-4D32-8ADE-5432E11B7D66}" diskRevisions="1" revisionId="21" version="8">
  <header guid="{A488F480-D097-4CED-AE65-4819FCC2261F}" dateTime="2025-02-18T11:59:48" maxSheetId="5" userName="Татьяна Алехно" r:id="rId1">
    <sheetIdMap count="4">
      <sheetId val="1"/>
      <sheetId val="2"/>
      <sheetId val="3"/>
      <sheetId val="4"/>
    </sheetIdMap>
  </header>
  <header guid="{8E4F43DC-D306-4F8C-B639-54AE7D484989}" dateTime="2025-02-18T12:07:48" maxSheetId="5" userName="Андрей Кучинский" r:id="rId2" minRId="1" maxRId="5">
    <sheetIdMap count="4">
      <sheetId val="1"/>
      <sheetId val="2"/>
      <sheetId val="3"/>
      <sheetId val="4"/>
    </sheetIdMap>
  </header>
  <header guid="{2DB903A9-58C4-47B1-8991-EBB66560D6BF}" dateTime="2025-02-18T12:16:51" maxSheetId="5" userName="Андрей Кучинский" r:id="rId3" minRId="6">
    <sheetIdMap count="4">
      <sheetId val="1"/>
      <sheetId val="2"/>
      <sheetId val="3"/>
      <sheetId val="4"/>
    </sheetIdMap>
  </header>
  <header guid="{D239967F-DD9F-4DE5-B624-7C82EB244C05}" dateTime="2025-02-18T12:18:33" maxSheetId="5" userName="Андрей Кучинский" r:id="rId4" minRId="7">
    <sheetIdMap count="4">
      <sheetId val="1"/>
      <sheetId val="2"/>
      <sheetId val="3"/>
      <sheetId val="4"/>
    </sheetIdMap>
  </header>
  <header guid="{4B9FDE2F-B509-4BB1-B432-60EF78CAA0E0}" dateTime="2025-02-18T12:28:24" maxSheetId="5" userName="Андрей Кучинский" r:id="rId5">
    <sheetIdMap count="4">
      <sheetId val="1"/>
      <sheetId val="2"/>
      <sheetId val="3"/>
      <sheetId val="4"/>
    </sheetIdMap>
  </header>
  <header guid="{85DF8C13-D8D3-4D6B-8FAA-2EFAB2C6F507}" dateTime="2025-02-18T14:29:09" maxSheetId="5" userName="Татьяна Алехно" r:id="rId6" minRId="12" maxRId="14">
    <sheetIdMap count="4">
      <sheetId val="1"/>
      <sheetId val="2"/>
      <sheetId val="3"/>
      <sheetId val="4"/>
    </sheetIdMap>
  </header>
  <header guid="{46EB650A-DA98-45B8-8560-DBB6E2E04364}" dateTime="2025-02-19T11:16:01" maxSheetId="5" userName="Татьяна Алехно" r:id="rId7" minRId="15">
    <sheetIdMap count="4">
      <sheetId val="1"/>
      <sheetId val="2"/>
      <sheetId val="3"/>
      <sheetId val="4"/>
    </sheetIdMap>
  </header>
  <header guid="{F95D4636-08E4-4D32-8ADE-5432E11B7D66}" dateTime="2025-02-19T11:38:29" maxSheetId="5" userName="Татьяна Алехно" r:id="rId8" minRId="20" maxRId="21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8:J20">
    <dxf>
      <alignment horizontal="left"/>
    </dxf>
  </rfmt>
  <rcc rId="1" sId="1">
    <oc r="G8" t="inlineStr">
      <is>
        <t>предложено по 009/25
нет тз</t>
      </is>
    </oc>
    <nc r="G8" t="inlineStr">
      <is>
        <t>предложено по 009/25, нет ответа
нет тз</t>
      </is>
    </nc>
  </rcc>
  <rcc rId="2" sId="1">
    <oc r="G9" t="inlineStr">
      <is>
        <t>предложено по 009/25
нет тз</t>
      </is>
    </oc>
    <nc r="G9" t="inlineStr">
      <is>
        <t>предложено по 009/25, нет ответа
нет тз</t>
      </is>
    </nc>
  </rcc>
  <rcc rId="3" sId="1">
    <nc r="J17" t="inlineStr">
      <is>
        <t>письма на исключение нет</t>
      </is>
    </nc>
  </rcc>
  <rcc rId="4" sId="1">
    <nc r="J18" t="inlineStr">
      <is>
        <t>письма на исключение нет</t>
      </is>
    </nc>
  </rcc>
  <rcc rId="5" sId="1">
    <nc r="J19" t="inlineStr">
      <is>
        <t>письма на исключение нет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nc r="G38" t="inlineStr">
      <is>
        <t>предложено результативное тз
нет заявки от укса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" sId="1">
    <o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 17.02.2025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rFont val="Times New Roman"/>
            <family val="1"/>
            <charset val="204"/>
          </rPr>
          <t>Всего: 90 (94*) позиции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из них:
</t>
        </r>
        <r>
          <rPr>
            <b/>
            <i/>
            <sz val="12"/>
            <color rgb="FFFF0000"/>
            <rFont val="Times New Roman"/>
            <family val="1"/>
            <charset val="204"/>
          </rPr>
          <t>Не предоставлено ТЗ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 - 13 поз</t>
        </r>
        <r>
          <rPr>
            <sz val="12"/>
            <rFont val="Times New Roman"/>
            <family val="1"/>
            <charset val="204"/>
          </rPr>
          <t>.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+ </t>
        </r>
        <r>
          <rPr>
            <b/>
            <sz val="12"/>
            <rFont val="Times New Roman"/>
            <family val="1"/>
            <charset val="204"/>
          </rPr>
          <t>3 поз.(отмененные-доработка ТЭЗ)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2"/>
            <color rgb="FFFF0000"/>
            <rFont val="Times New Roman"/>
            <family val="1"/>
            <charset val="204"/>
          </rPr>
          <t>На маркетинге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 - 8 позиций </t>
        </r>
        <r>
          <rPr>
            <sz val="12"/>
            <color rgb="FFFF0000"/>
            <rFont val="Times New Roman"/>
            <family val="1"/>
            <charset val="204"/>
          </rPr>
          <t xml:space="preserve">
</t>
        </r>
        <r>
          <rPr>
            <b/>
            <i/>
            <sz val="12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- 36</t>
        </r>
        <r>
          <rPr>
            <b/>
            <sz val="12"/>
            <rFont val="Times New Roman"/>
            <family val="1"/>
            <charset val="204"/>
          </rPr>
          <t xml:space="preserve"> позиций; ( 9 позиций объединены в четыре закупки );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2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sz val="12"/>
            <rFont val="Times New Roman"/>
            <family val="1"/>
            <charset val="204"/>
          </rPr>
          <t xml:space="preserve"> 38 позиции (7 позиций объединены в три закупки );.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2"/>
            <rFont val="Times New Roman"/>
            <family val="1"/>
            <charset val="204"/>
          </rPr>
          <t>Исключено\Отменено в связи с утратой необходим</t>
        </r>
        <r>
          <rPr>
            <sz val="12"/>
            <rFont val="Times New Roman"/>
            <family val="1"/>
            <charset val="204"/>
          </rPr>
          <t>. - 0 позиций
* - 4 позиции объединены в одну закупку; 1 позиция задвоена</t>
        </r>
      </is>
    </oc>
    <nc r="J4" t="inlineStr">
      <is>
        <r>
          <rPr>
            <b/>
            <sz val="12"/>
            <rFont val="Times New Roman"/>
            <family val="1"/>
            <charset val="204"/>
          </rPr>
          <t xml:space="preserve">                    </t>
        </r>
        <r>
          <rPr>
            <b/>
            <u/>
            <sz val="12"/>
            <rFont val="Times New Roman"/>
            <family val="1"/>
            <charset val="204"/>
          </rPr>
          <t xml:space="preserve">  17.02.2025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rFont val="Times New Roman"/>
            <family val="1"/>
            <charset val="204"/>
          </rPr>
          <t>Всего: 90 (94*) позиции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из них:
</t>
        </r>
        <r>
          <rPr>
            <b/>
            <i/>
            <sz val="12"/>
            <color rgb="FFFF0000"/>
            <rFont val="Times New Roman"/>
            <family val="1"/>
            <charset val="204"/>
          </rPr>
          <t>Не предоставлено ТЗ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 - 13 поз</t>
        </r>
        <r>
          <rPr>
            <sz val="12"/>
            <rFont val="Times New Roman"/>
            <family val="1"/>
            <charset val="204"/>
          </rPr>
          <t>.</t>
        </r>
        <r>
          <rPr>
            <b/>
            <sz val="12"/>
            <color rgb="FFFF0000"/>
            <rFont val="Times New Roman"/>
            <family val="1"/>
            <charset val="204"/>
          </rPr>
          <t xml:space="preserve">+ </t>
        </r>
        <r>
          <rPr>
            <b/>
            <sz val="12"/>
            <rFont val="Times New Roman"/>
            <family val="1"/>
            <charset val="204"/>
          </rPr>
          <t>3 поз.(отмененные-доработка ТЗ)</t>
        </r>
        <r>
          <rPr>
            <sz val="12"/>
            <color rgb="FFFF0000"/>
            <rFont val="Times New Roman"/>
            <family val="1"/>
            <charset val="204"/>
          </rPr>
          <t xml:space="preserve">
</t>
        </r>
        <r>
          <rPr>
            <b/>
            <i/>
            <sz val="12"/>
            <rFont val="Times New Roman"/>
            <family val="1"/>
            <charset val="204"/>
          </rPr>
          <t>В работе</t>
        </r>
        <r>
          <rPr>
            <sz val="12"/>
            <rFont val="Times New Roman"/>
            <family val="1"/>
            <charset val="204"/>
          </rPr>
          <t xml:space="preserve"> - 36</t>
        </r>
        <r>
          <rPr>
            <b/>
            <sz val="12"/>
            <rFont val="Times New Roman"/>
            <family val="1"/>
            <charset val="204"/>
          </rPr>
          <t xml:space="preserve"> позиций; ( 9 позиций объединены в четыре закупки );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2"/>
            <rFont val="Times New Roman"/>
            <family val="1"/>
            <charset val="204"/>
          </rPr>
          <t>На контракте</t>
        </r>
        <r>
          <rPr>
            <sz val="12"/>
            <rFont val="Times New Roman"/>
            <family val="1"/>
            <charset val="204"/>
          </rPr>
          <t xml:space="preserve"> -</t>
        </r>
        <r>
          <rPr>
            <b/>
            <sz val="12"/>
            <rFont val="Times New Roman"/>
            <family val="1"/>
            <charset val="204"/>
          </rPr>
          <t xml:space="preserve"> 38 позиции (7 позиций объединены в три закупки );.</t>
        </r>
        <r>
          <rPr>
            <sz val="12"/>
            <rFont val="Times New Roman"/>
            <family val="1"/>
            <charset val="204"/>
          </rPr>
          <t xml:space="preserve">
</t>
        </r>
        <r>
          <rPr>
            <b/>
            <i/>
            <sz val="12"/>
            <rFont val="Times New Roman"/>
            <family val="1"/>
            <charset val="204"/>
          </rPr>
          <t>Исключено\Отменено в связи с утратой необходим</t>
        </r>
        <r>
          <rPr>
            <sz val="12"/>
            <rFont val="Times New Roman"/>
            <family val="1"/>
            <charset val="204"/>
          </rPr>
          <t>. - 0 позиций
* - 4 позиции объединены в одну закупку; 1 позиция задвоена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A465E7C-AD55-4EDB-A63D-780AB78CC06E}" action="delete"/>
  <rdn rId="0" localSheetId="1" customView="1" name="Z_1A465E7C_AD55_4EDB_A63D_780AB78CC06E_.wvu.PrintArea" hidden="1" oldHidden="1">
    <formula>График!$A$1:$Z$109</formula>
    <oldFormula>График!$A$1:$Z$109</oldFormula>
  </rdn>
  <rdn rId="0" localSheetId="1" customView="1" name="Z_1A465E7C_AD55_4EDB_A63D_780AB78CC06E_.wvu.PrintTitles" hidden="1" oldHidden="1">
    <formula>График!$5:$6</formula>
    <oldFormula>График!$5:$6</oldFormula>
  </rdn>
  <rdn rId="0" localSheetId="1" customView="1" name="Z_1A465E7C_AD55_4EDB_A63D_780AB78CC06E_.wvu.Cols" hidden="1" oldHidden="1">
    <formula>График!$V:$Y</formula>
    <oldFormula>График!$V:$Y</oldFormula>
  </rdn>
  <rdn rId="0" localSheetId="1" customView="1" name="Z_1A465E7C_AD55_4EDB_A63D_780AB78CC06E_.wvu.FilterData" hidden="1" oldHidden="1">
    <formula>График!$A$7:$M$62</formula>
    <oldFormula>График!$A$7:$M$54</oldFormula>
  </rdn>
  <rcv guid="{1A465E7C-AD55-4EDB-A63D-780AB78CC06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36">
    <dxf>
      <fill>
        <patternFill patternType="none">
          <bgColor auto="1"/>
        </patternFill>
      </fill>
    </dxf>
  </rfmt>
  <rcc rId="12" sId="1">
    <oc r="L25" t="inlineStr">
      <is>
        <t>Открытие</t>
      </is>
    </oc>
    <nc r="L25" t="inlineStr">
      <is>
        <t>Рассмотрение</t>
      </is>
    </nc>
  </rcc>
  <rcc rId="13" sId="1">
    <oc r="J25" t="inlineStr">
      <is>
        <t>16.01.2025 -  планируется  открытие (запросы на ЭТП по ТЭЗ. Продлен срок для подготовки и подачи предложений до 28.10.2024 г. Срок поставки увеличен (120 к.дней)/ Продлен срок для подготовки и подачи предложений до 15.11.2024 г. Продлен срок для подготовки и подачи предложений до 06.12.2024 г. Продлен срок для подготовки и подачи предложений до 27.12.2024 г. Продлен срок для подготовки и подачи предложений до 13.01.2025 г. Срок поставки по лоту 1 увеличен. Скорректированы требования к участникам (Глава 1, пункт 7 аукционных документов).) - 2уч; 06.02.2025 - рассмотрение 1 разделов - отклонение; признан несостоявшимся
(ЗОИ) планируется открытие (27.02.2025)</t>
      </is>
    </oc>
    <nc r="J25" t="inlineStr">
      <is>
        <t>16.01.2025 -  планируется  открытие (запросы на ЭТП по ТЭЗ. Продлен срок для подготовки и подачи предложений до 28.10.2024 г. Срок поставки увеличен (120 к.дней)/ Продлен срок для подготовки и подачи предложений до 15.11.2024 г. Продлен срок для подготовки и подачи предложений до 06.12.2024 г. Продлен срок для подготовки и подачи предложений до 27.12.2024 г. Продлен срок для подготовки и подачи предложений до 13.01.2025 г. Срок поставки по лоту 1 увеличен. Скорректированы требования к участникам (Глава 1, пункт 7 аукционных документов).) - 2уч; 06.02.2025 - рассмотрение 1 разделов - отклонение; признан несостоявшимся
(ЗОИ) 13.02.2025 -  открытие -2уч; при поступлении ЭЗ планируется рассмотрение ЭЗ</t>
      </is>
    </nc>
  </rcc>
  <rcc rId="14" sId="1">
    <oc r="J40" t="inlineStr">
      <is>
    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 (120 к.дней). Продлен срок для подготовки и подачи предложений до 06.12.2024 г.Продлен срок для подготовки и подачи предложений до 27.12.2024 г. 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 - 0 уч; признан несостоявшимся
(ЗОИ) планируется открытие (27.02.2025)</t>
      </is>
    </oc>
    <nc r="J40" t="inlineStr">
      <is>
        <t>16.01.2025 - планируется открытие (запросы на ЭТП по ТЭЗ, по стоим, по срокам поставки. Продлен срок для подготовки и подачи предложений до 15.11.2024 г. Срок поставки увеличен (120 к.дней). Продлен срок для подготовки и подачи предложений до 06.12.2024 г.Продлен срок для подготовки и подачи предложений до 27.12.2024 г. Продлен срок для подготовки и подачи предложений до 13.01.2025 г. Скорректированы требования к участникам (Глава 1, пункт 7 аукционных документов). Срок поставки по лотам 11-13 увеличен.) - 0 уч; признан несостоявшимся
(ЗОИ) 06.02.2025 -  открытие  - 0 уч; 
направлен запрос заказчику об увелич. пред стоим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J104" t="inlineStr">
      <is>
        <t>ВОЗВРАЩЕН НА ДОРАБОТКУ В ОТДЕЛ МАРКЕТИНГА
26.12.2024 - открытие (запрос на ЭТП по ТЭЗ. Продлен срок для подготовки и подачи предложений до 02.12.2024 г. Продлен срок для подготовки и подачи предложений до 23.12.2024 г) - 3уч;30.01.2025 -  рассмотрение 1 разделов - допущен к торгам; 06.02.2025 - торги; 13.02.2025 - подведение итогов торгов - победителем выбран участник ООО "МЕГАТ"; готовится для передачи на контракт после получения уторгованных специф.</t>
      </is>
    </oc>
    <nc r="J104" t="inlineStr">
      <is>
        <t>ВОЗВРАЩЕН НА ДОРАБОТКУ В ОТДЕЛ МАРКЕТИНГА
26.12.2024 - открытие (запрос на ЭТП по ТЭЗ. Продлен срок для подготовки и подачи предложений до 02.12.2024 г. Продлен срок для подготовки и подачи предложений до 23.12.2024 г) - 3уч;30.01.2025 -  рассмотрение 1 разделов - допущен к торгам; 06.02.2025 - торги; 13.02.2025 - подведение итогов торгов - победителем выбран участник ООО "МЕГАТ"; готовится для передачи на контракт после получения уторгованных специф.; на контракте с 17.02.2025</t>
      </is>
    </nc>
  </rcc>
  <rfmt sheetId="1" sqref="I104">
    <dxf>
      <fill>
        <patternFill patternType="none">
          <bgColor auto="1"/>
        </patternFill>
      </fill>
    </dxf>
  </rfmt>
  <rcv guid="{D3609826-BDDA-49EA-A7AA-AEF68FC1863B}" action="delete"/>
  <rdn rId="0" localSheetId="1" customView="1" name="Z_D3609826_BDDA_49EA_A7AA_AEF68FC1863B_.wvu.PrintArea" hidden="1" oldHidden="1">
    <formula>График!$A$1:$Z$107</formula>
    <oldFormula>График!$A$1:$Z$107</oldFormula>
  </rdn>
  <rdn rId="0" localSheetId="1" customView="1" name="Z_D3609826_BDDA_49EA_A7AA_AEF68FC1863B_.wvu.PrintTitles" hidden="1" oldHidden="1">
    <formula>График!$5:$6</formula>
    <oldFormula>График!$5:$6</oldFormula>
  </rdn>
  <rdn rId="0" localSheetId="1" customView="1" name="Z_D3609826_BDDA_49EA_A7AA_AEF68FC1863B_.wvu.Cols" hidden="1" oldHidden="1">
    <formula>График!$H:$H,График!$P:$Y</formula>
    <oldFormula>График!$H:$H,График!$P:$Y</oldFormula>
  </rdn>
  <rdn rId="0" localSheetId="1" customView="1" name="Z_D3609826_BDDA_49EA_A7AA_AEF68FC1863B_.wvu.FilterData" hidden="1" oldHidden="1">
    <formula>График!$A$7:$M$62</formula>
    <oldFormula>График!$A$7:$M$62</oldFormula>
  </rdn>
  <rcv guid="{D3609826-BDDA-49EA-A7AA-AEF68FC1863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>
    <oc r="J107" t="inlineStr">
      <is>
        <r>
          <t xml:space="preserve">готовится к объявлению
</t>
        </r>
        <r>
          <rPr>
            <b/>
            <sz val="12"/>
            <rFont val="Times New Roman"/>
            <family val="1"/>
            <charset val="204"/>
          </rPr>
          <t>ВОЗВРАЩЕН НА ДОРАБОТКУ В ОТДЕЛ МАРКЕТИНГА</t>
        </r>
        <r>
          <rPr>
            <sz val="12"/>
            <rFont val="Times New Roman"/>
            <family val="1"/>
            <charset val="204"/>
          </rPr>
          <t xml:space="preserve">
30.12.2024 -  открытие - 3уч;  30.01.2025 -  рассмотрение 1 разделов - допущен к торгам; 06.02.2025 - торги; 13.02.2025 - подведение итогов торгов  - победителем выбран участник ООО "АВ СЭВЕН"; готовится для передачи на контракт после получения уторгованных специф.
</t>
        </r>
      </is>
    </oc>
    <nc r="J107" t="inlineStr">
      <is>
        <r>
          <t xml:space="preserve">готовится к объявлению
</t>
        </r>
        <r>
          <rPr>
            <b/>
            <sz val="12"/>
            <rFont val="Times New Roman"/>
            <family val="1"/>
            <charset val="204"/>
          </rPr>
          <t>ВОЗВРАЩЕН НА ДОРАБОТКУ В ОТДЕЛ МАРКЕТИНГА</t>
        </r>
        <r>
          <rPr>
            <sz val="12"/>
            <rFont val="Times New Roman"/>
            <family val="1"/>
            <charset val="204"/>
          </rPr>
          <t xml:space="preserve">
30.12.2024 -  открытие - 3уч;  30.01.2025 -  рассмотрение 1 разделов - допущен к торгам; 06.02.2025 - торги; 13.02.2025 - подведение итогов торгов  - победителем выбран участник ООО "АВ СЭВЕН"; готовится для передачи на контракт после получения уторгованных специф.; на контракте с 18.02.2025
</t>
        </r>
      </is>
    </nc>
  </rcc>
  <rfmt sheetId="1" sqref="I105:I107">
    <dxf>
      <fill>
        <patternFill patternType="none">
          <bgColor auto="1"/>
        </patternFill>
      </fill>
    </dxf>
  </rfmt>
  <rcc rId="21" sId="1">
    <oc r="J105" t="inlineStr">
      <is>
        <r>
          <t xml:space="preserve">готовится к объявлению
</t>
        </r>
        <r>
          <rPr>
            <b/>
            <sz val="12"/>
            <rFont val="Times New Roman"/>
            <family val="1"/>
            <charset val="204"/>
          </rPr>
          <t>ВОЗВРАЩЕН НА ДОРАБОТКУ В ОТДЕЛ МАРКЕТИНГА</t>
        </r>
        <r>
          <rPr>
            <sz val="12"/>
            <rFont val="Times New Roman"/>
            <family val="1"/>
            <charset val="204"/>
          </rPr>
          <t xml:space="preserve">
30.12.2024 -  открытие - 3уч; 30.01.2025 -  рассмотрение 1 разделов - допущен к торгам; 06.02.2025 - торги; 13.02.2025 - подведение итогов торгов - победителем выбран участник ЗАО "МЕДИЦИНСКИЕ ПРИБОРЫ"; готовится для передачи на контракт после получения уторгованных специф. </t>
        </r>
      </is>
    </oc>
    <nc r="J105" t="inlineStr">
      <is>
        <r>
          <t xml:space="preserve">готовится к объявлению
</t>
        </r>
        <r>
          <rPr>
            <b/>
            <sz val="12"/>
            <rFont val="Times New Roman"/>
            <family val="1"/>
            <charset val="204"/>
          </rPr>
          <t>ВОЗВРАЩЕН НА ДОРАБОТКУ В ОТДЕЛ МАРКЕТИНГА</t>
        </r>
        <r>
          <rPr>
            <sz val="12"/>
            <rFont val="Times New Roman"/>
            <family val="1"/>
            <charset val="204"/>
          </rPr>
          <t xml:space="preserve">
30.12.2024 -  открытие - 3уч; 30.01.2025 -  рассмотрение 1 разделов - допущен к торгам; 06.02.2025 - торги; 13.02.2025 - подведение итогов торгов - победителем выбран участник ЗАО "МЕДИЦИНСКИЕ ПРИБОРЫ"; готовится для передачи на контракт после получения уторгованных специф. ; на контракте с 18.02.2025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CC"/>
    <outlinePr summaryBelow="0"/>
    <pageSetUpPr fitToPage="1"/>
  </sheetPr>
  <dimension ref="A1:AD107"/>
  <sheetViews>
    <sheetView tabSelected="1" view="pageBreakPreview" topLeftCell="A33" zoomScale="80" zoomScaleNormal="75" zoomScaleSheetLayoutView="75" workbookViewId="0">
      <selection activeCell="I33" sqref="I33:I35"/>
    </sheetView>
  </sheetViews>
  <sheetFormatPr defaultRowHeight="15.75" outlineLevelRow="1" outlineLevelCol="1" x14ac:dyDescent="0.25"/>
  <cols>
    <col min="1" max="1" width="5.85546875" style="27" customWidth="1"/>
    <col min="2" max="2" width="9.85546875" style="27" customWidth="1"/>
    <col min="3" max="3" width="5.42578125" style="27" customWidth="1"/>
    <col min="4" max="4" width="38" style="109" customWidth="1"/>
    <col min="5" max="5" width="7.7109375" style="27" customWidth="1"/>
    <col min="6" max="6" width="16.140625" style="109" customWidth="1"/>
    <col min="7" max="7" width="25" style="104" customWidth="1"/>
    <col min="8" max="8" width="25" style="104" hidden="1" customWidth="1"/>
    <col min="9" max="9" width="9.42578125" style="105" customWidth="1"/>
    <col min="10" max="10" width="81.7109375" style="110" customWidth="1"/>
    <col min="11" max="11" width="6.5703125" style="111" customWidth="1" outlineLevel="1"/>
    <col min="12" max="12" width="5" style="107" customWidth="1" outlineLevel="1"/>
    <col min="13" max="13" width="4" style="108" customWidth="1"/>
    <col min="14" max="14" width="21.42578125" style="100" customWidth="1"/>
    <col min="15" max="15" width="14.42578125" style="32" customWidth="1"/>
    <col min="16" max="16" width="14.28515625" style="112" hidden="1" customWidth="1"/>
    <col min="17" max="17" width="13.5703125" style="112" hidden="1" customWidth="1"/>
    <col min="18" max="18" width="12.5703125" style="112" hidden="1" customWidth="1"/>
    <col min="19" max="19" width="9.42578125" style="112" hidden="1" customWidth="1"/>
    <col min="20" max="20" width="13.42578125" style="32" hidden="1" customWidth="1"/>
    <col min="21" max="21" width="20.42578125" style="112" hidden="1" customWidth="1"/>
    <col min="22" max="22" width="13.85546875" style="32" hidden="1" customWidth="1"/>
    <col min="23" max="23" width="19" style="112" hidden="1" customWidth="1"/>
    <col min="24" max="24" width="18.85546875" style="32" hidden="1" customWidth="1"/>
    <col min="25" max="25" width="14.28515625" style="32" hidden="1" customWidth="1"/>
    <col min="26" max="26" width="24.28515625" style="32" customWidth="1"/>
    <col min="27" max="27" width="14.85546875" style="32" customWidth="1"/>
    <col min="28" max="16384" width="9.140625" style="32"/>
  </cols>
  <sheetData>
    <row r="1" spans="1:30" x14ac:dyDescent="0.25">
      <c r="A1" s="96"/>
      <c r="B1" s="96"/>
      <c r="C1" s="96"/>
      <c r="D1" s="96"/>
      <c r="E1" s="96"/>
      <c r="F1" s="96"/>
      <c r="G1" s="97"/>
      <c r="H1" s="97"/>
      <c r="I1" s="96"/>
      <c r="J1" s="96"/>
      <c r="K1" s="96"/>
      <c r="L1" s="96"/>
      <c r="M1" s="96"/>
      <c r="N1" s="98"/>
      <c r="O1" s="98"/>
      <c r="P1" s="99"/>
      <c r="Q1" s="99"/>
      <c r="R1" s="99"/>
      <c r="S1" s="99"/>
      <c r="T1" s="100"/>
      <c r="U1" s="99"/>
      <c r="V1" s="100"/>
      <c r="W1" s="32"/>
      <c r="Z1" s="101"/>
      <c r="AA1" s="100"/>
    </row>
    <row r="2" spans="1:30" ht="65.25" customHeight="1" x14ac:dyDescent="0.25">
      <c r="A2" s="176" t="s">
        <v>44</v>
      </c>
      <c r="B2" s="176"/>
      <c r="C2" s="176"/>
      <c r="D2" s="176"/>
      <c r="E2" s="176"/>
      <c r="F2" s="176"/>
      <c r="G2" s="176"/>
      <c r="H2" s="176"/>
      <c r="I2" s="176"/>
      <c r="J2" s="176"/>
      <c r="K2" s="102"/>
      <c r="L2" s="102"/>
      <c r="M2" s="102"/>
      <c r="N2" s="98"/>
      <c r="O2" s="98"/>
      <c r="P2" s="99"/>
      <c r="Q2" s="99"/>
      <c r="R2" s="99"/>
      <c r="S2" s="99"/>
      <c r="T2" s="100"/>
      <c r="U2" s="99"/>
      <c r="V2" s="100"/>
      <c r="W2" s="32"/>
      <c r="Z2" s="101"/>
      <c r="AA2" s="100"/>
    </row>
    <row r="3" spans="1:30" x14ac:dyDescent="0.25">
      <c r="D3" s="103">
        <v>45705</v>
      </c>
      <c r="F3" s="32"/>
      <c r="J3" s="106" t="s">
        <v>353</v>
      </c>
      <c r="K3" s="107"/>
      <c r="O3" s="100"/>
      <c r="P3" s="99"/>
      <c r="Q3" s="99"/>
      <c r="R3" s="99"/>
      <c r="S3" s="99"/>
      <c r="T3" s="100"/>
      <c r="U3" s="99"/>
      <c r="V3" s="100"/>
      <c r="W3" s="99"/>
      <c r="X3" s="100"/>
      <c r="Y3" s="100"/>
      <c r="Z3" s="100"/>
      <c r="AA3" s="100"/>
    </row>
    <row r="4" spans="1:30" ht="144.75" customHeight="1" x14ac:dyDescent="0.25">
      <c r="D4" s="103"/>
      <c r="F4" s="32"/>
      <c r="J4" s="20" t="s">
        <v>479</v>
      </c>
      <c r="K4" s="107"/>
      <c r="O4" s="100"/>
      <c r="P4" s="99"/>
      <c r="Q4" s="99"/>
      <c r="R4" s="99"/>
      <c r="S4" s="99"/>
      <c r="T4" s="100"/>
      <c r="U4" s="99"/>
      <c r="V4" s="100"/>
      <c r="W4" s="99"/>
      <c r="X4" s="100"/>
      <c r="Y4" s="100"/>
      <c r="Z4" s="100"/>
      <c r="AA4" s="100"/>
    </row>
    <row r="5" spans="1:30" s="27" customFormat="1" ht="78.75" x14ac:dyDescent="0.2">
      <c r="A5" s="21" t="s">
        <v>19</v>
      </c>
      <c r="B5" s="22" t="s">
        <v>41</v>
      </c>
      <c r="C5" s="23" t="s">
        <v>18</v>
      </c>
      <c r="D5" s="21" t="s">
        <v>58</v>
      </c>
      <c r="E5" s="21" t="s">
        <v>20</v>
      </c>
      <c r="F5" s="22" t="s">
        <v>39</v>
      </c>
      <c r="G5" s="177" t="s">
        <v>38</v>
      </c>
      <c r="H5" s="122"/>
      <c r="I5" s="24" t="s">
        <v>9</v>
      </c>
      <c r="J5" s="95" t="s">
        <v>0</v>
      </c>
      <c r="K5" s="25" t="s">
        <v>31</v>
      </c>
      <c r="L5" s="25" t="s">
        <v>21</v>
      </c>
      <c r="M5" s="26" t="s">
        <v>1</v>
      </c>
      <c r="N5" s="195" t="s">
        <v>2</v>
      </c>
      <c r="O5" s="195" t="s">
        <v>3</v>
      </c>
      <c r="P5" s="196" t="s">
        <v>4</v>
      </c>
      <c r="Q5" s="196"/>
      <c r="R5" s="196"/>
      <c r="S5" s="196"/>
      <c r="T5" s="191" t="s">
        <v>5</v>
      </c>
      <c r="U5" s="193" t="s">
        <v>11</v>
      </c>
      <c r="V5" s="191" t="s">
        <v>6</v>
      </c>
      <c r="W5" s="193" t="s">
        <v>12</v>
      </c>
      <c r="X5" s="191" t="s">
        <v>7</v>
      </c>
      <c r="Y5" s="191" t="s">
        <v>8</v>
      </c>
      <c r="Z5" s="191" t="s">
        <v>15</v>
      </c>
      <c r="AA5" s="191" t="s">
        <v>1</v>
      </c>
    </row>
    <row r="6" spans="1:30" s="27" customFormat="1" ht="31.5" x14ac:dyDescent="0.25">
      <c r="A6" s="21"/>
      <c r="B6" s="28"/>
      <c r="C6" s="29"/>
      <c r="D6" s="21"/>
      <c r="E6" s="21"/>
      <c r="F6" s="28"/>
      <c r="G6" s="178"/>
      <c r="H6" s="123"/>
      <c r="I6" s="24"/>
      <c r="J6" s="95"/>
      <c r="K6" s="25"/>
      <c r="L6" s="25"/>
      <c r="M6" s="26"/>
      <c r="N6" s="195"/>
      <c r="O6" s="195"/>
      <c r="P6" s="30" t="s">
        <v>14</v>
      </c>
      <c r="Q6" s="31" t="s">
        <v>13</v>
      </c>
      <c r="R6" s="31" t="s">
        <v>10</v>
      </c>
      <c r="S6" s="31" t="s">
        <v>16</v>
      </c>
      <c r="T6" s="192"/>
      <c r="U6" s="194"/>
      <c r="V6" s="192"/>
      <c r="W6" s="194"/>
      <c r="X6" s="192"/>
      <c r="Y6" s="192"/>
      <c r="Z6" s="192"/>
      <c r="AA6" s="192"/>
      <c r="AB6" s="32"/>
      <c r="AC6" s="32"/>
      <c r="AD6" s="32"/>
    </row>
    <row r="7" spans="1:30" s="45" customFormat="1" x14ac:dyDescent="0.25">
      <c r="A7" s="33"/>
      <c r="B7" s="173" t="s">
        <v>43</v>
      </c>
      <c r="C7" s="174"/>
      <c r="D7" s="175"/>
      <c r="E7" s="88">
        <f>COUNTA(A8:A22)</f>
        <v>13</v>
      </c>
      <c r="F7" s="34">
        <f>SUM(F8:F22)</f>
        <v>0</v>
      </c>
      <c r="G7" s="114"/>
      <c r="H7" s="114"/>
      <c r="I7" s="35"/>
      <c r="J7" s="36"/>
      <c r="K7" s="37"/>
      <c r="L7" s="38"/>
      <c r="M7" s="39"/>
      <c r="N7" s="37"/>
      <c r="O7" s="40"/>
      <c r="P7" s="41"/>
      <c r="Q7" s="41"/>
      <c r="R7" s="41"/>
      <c r="S7" s="41"/>
      <c r="T7" s="42"/>
      <c r="U7" s="43"/>
      <c r="V7" s="42"/>
      <c r="W7" s="43"/>
      <c r="X7" s="42"/>
      <c r="Y7" s="42"/>
      <c r="Z7" s="42"/>
      <c r="AA7" s="44"/>
      <c r="AB7" s="32"/>
      <c r="AC7" s="32"/>
      <c r="AD7" s="32"/>
    </row>
    <row r="8" spans="1:30" s="55" customFormat="1" ht="47.25" outlineLevel="1" x14ac:dyDescent="0.25">
      <c r="A8" s="46">
        <v>1</v>
      </c>
      <c r="B8" s="85" t="s">
        <v>74</v>
      </c>
      <c r="C8" s="84"/>
      <c r="D8" s="86" t="s">
        <v>149</v>
      </c>
      <c r="E8" s="85">
        <v>1</v>
      </c>
      <c r="F8" s="87"/>
      <c r="G8" s="17" t="s">
        <v>476</v>
      </c>
      <c r="H8" s="17"/>
      <c r="I8" s="49"/>
      <c r="J8" s="138"/>
      <c r="K8" s="46"/>
      <c r="L8" s="51"/>
      <c r="M8" s="52"/>
      <c r="N8" s="53"/>
      <c r="O8" s="53"/>
      <c r="P8" s="54"/>
      <c r="Q8" s="54"/>
      <c r="R8" s="54"/>
      <c r="S8" s="54"/>
      <c r="T8" s="53"/>
      <c r="U8" s="54"/>
      <c r="V8" s="53"/>
      <c r="W8" s="54"/>
      <c r="X8" s="53"/>
      <c r="Y8" s="53"/>
      <c r="Z8" s="53"/>
      <c r="AA8" s="53"/>
      <c r="AB8" s="32"/>
      <c r="AC8" s="32"/>
      <c r="AD8" s="32"/>
    </row>
    <row r="9" spans="1:30" s="55" customFormat="1" ht="47.25" outlineLevel="1" x14ac:dyDescent="0.25">
      <c r="A9" s="46">
        <v>2</v>
      </c>
      <c r="B9" s="85" t="s">
        <v>75</v>
      </c>
      <c r="C9" s="84"/>
      <c r="D9" s="86" t="s">
        <v>150</v>
      </c>
      <c r="E9" s="85">
        <v>1</v>
      </c>
      <c r="F9" s="87"/>
      <c r="G9" s="17" t="s">
        <v>476</v>
      </c>
      <c r="H9" s="17"/>
      <c r="I9" s="49"/>
      <c r="J9" s="138"/>
      <c r="K9" s="46"/>
      <c r="L9" s="51"/>
      <c r="M9" s="52"/>
      <c r="N9" s="53"/>
      <c r="O9" s="53"/>
      <c r="P9" s="54"/>
      <c r="Q9" s="54"/>
      <c r="R9" s="54"/>
      <c r="S9" s="54"/>
      <c r="T9" s="53"/>
      <c r="U9" s="54"/>
      <c r="V9" s="53"/>
      <c r="W9" s="54"/>
      <c r="X9" s="53"/>
      <c r="Y9" s="53"/>
      <c r="Z9" s="53"/>
      <c r="AA9" s="53"/>
      <c r="AB9" s="32"/>
      <c r="AC9" s="32"/>
      <c r="AD9" s="32"/>
    </row>
    <row r="10" spans="1:30" s="55" customFormat="1" outlineLevel="1" x14ac:dyDescent="0.25">
      <c r="A10" s="46">
        <v>3</v>
      </c>
      <c r="B10" s="85" t="s">
        <v>76</v>
      </c>
      <c r="C10" s="84"/>
      <c r="D10" s="86" t="s">
        <v>151</v>
      </c>
      <c r="E10" s="85">
        <v>1</v>
      </c>
      <c r="F10" s="87"/>
      <c r="G10" s="17" t="s">
        <v>375</v>
      </c>
      <c r="H10" s="17"/>
      <c r="I10" s="49"/>
      <c r="J10" s="138"/>
      <c r="K10" s="46"/>
      <c r="L10" s="51"/>
      <c r="M10" s="52"/>
      <c r="N10" s="53"/>
      <c r="O10" s="53"/>
      <c r="P10" s="54"/>
      <c r="Q10" s="54"/>
      <c r="R10" s="54"/>
      <c r="S10" s="54"/>
      <c r="T10" s="53"/>
      <c r="U10" s="54"/>
      <c r="V10" s="53"/>
      <c r="W10" s="54"/>
      <c r="X10" s="53"/>
      <c r="Y10" s="53"/>
      <c r="Z10" s="53"/>
      <c r="AA10" s="53"/>
      <c r="AB10" s="32"/>
      <c r="AC10" s="32"/>
      <c r="AD10" s="32"/>
    </row>
    <row r="11" spans="1:30" s="55" customFormat="1" outlineLevel="1" x14ac:dyDescent="0.25">
      <c r="A11" s="46">
        <v>4</v>
      </c>
      <c r="B11" s="85" t="s">
        <v>86</v>
      </c>
      <c r="C11" s="84"/>
      <c r="D11" s="86" t="s">
        <v>161</v>
      </c>
      <c r="E11" s="85">
        <v>1</v>
      </c>
      <c r="F11" s="87"/>
      <c r="G11" s="17" t="s">
        <v>375</v>
      </c>
      <c r="H11" s="17"/>
      <c r="I11" s="49"/>
      <c r="J11" s="138"/>
      <c r="K11" s="46"/>
      <c r="L11" s="51"/>
      <c r="M11" s="52"/>
      <c r="N11" s="53"/>
      <c r="O11" s="53"/>
      <c r="P11" s="54"/>
      <c r="Q11" s="54"/>
      <c r="R11" s="54"/>
      <c r="S11" s="54"/>
      <c r="T11" s="53"/>
      <c r="U11" s="54"/>
      <c r="V11" s="53"/>
      <c r="W11" s="54"/>
      <c r="X11" s="53"/>
      <c r="Y11" s="53"/>
      <c r="Z11" s="53"/>
      <c r="AA11" s="53"/>
      <c r="AB11" s="32"/>
      <c r="AC11" s="32"/>
      <c r="AD11" s="32"/>
    </row>
    <row r="12" spans="1:30" s="55" customFormat="1" ht="31.5" outlineLevel="1" x14ac:dyDescent="0.25">
      <c r="A12" s="46">
        <v>5</v>
      </c>
      <c r="B12" s="85" t="s">
        <v>88</v>
      </c>
      <c r="C12" s="84"/>
      <c r="D12" s="86" t="s">
        <v>163</v>
      </c>
      <c r="E12" s="85">
        <v>1</v>
      </c>
      <c r="F12" s="87"/>
      <c r="G12" s="17" t="s">
        <v>375</v>
      </c>
      <c r="H12" s="17"/>
      <c r="I12" s="49"/>
      <c r="J12" s="138"/>
      <c r="K12" s="46"/>
      <c r="L12" s="51"/>
      <c r="M12" s="52"/>
      <c r="N12" s="53"/>
      <c r="O12" s="53"/>
      <c r="P12" s="54"/>
      <c r="Q12" s="54"/>
      <c r="R12" s="54"/>
      <c r="S12" s="54"/>
      <c r="T12" s="53"/>
      <c r="U12" s="54"/>
      <c r="V12" s="53"/>
      <c r="W12" s="54"/>
      <c r="X12" s="53"/>
      <c r="Y12" s="53"/>
      <c r="Z12" s="53"/>
      <c r="AA12" s="53"/>
      <c r="AB12" s="32"/>
      <c r="AC12" s="32"/>
      <c r="AD12" s="32"/>
    </row>
    <row r="13" spans="1:30" s="55" customFormat="1" outlineLevel="1" x14ac:dyDescent="0.25">
      <c r="A13" s="46">
        <v>6</v>
      </c>
      <c r="B13" s="85" t="s">
        <v>89</v>
      </c>
      <c r="C13" s="84"/>
      <c r="D13" s="86" t="s">
        <v>164</v>
      </c>
      <c r="E13" s="85">
        <v>2</v>
      </c>
      <c r="F13" s="87"/>
      <c r="G13" s="17" t="s">
        <v>375</v>
      </c>
      <c r="H13" s="17"/>
      <c r="I13" s="49"/>
      <c r="J13" s="138"/>
      <c r="K13" s="46"/>
      <c r="L13" s="51"/>
      <c r="M13" s="52"/>
      <c r="N13" s="53"/>
      <c r="O13" s="53"/>
      <c r="P13" s="54"/>
      <c r="Q13" s="54"/>
      <c r="R13" s="54"/>
      <c r="S13" s="54"/>
      <c r="T13" s="53"/>
      <c r="U13" s="54"/>
      <c r="V13" s="53"/>
      <c r="W13" s="54"/>
      <c r="X13" s="53"/>
      <c r="Y13" s="53"/>
      <c r="Z13" s="53"/>
      <c r="AA13" s="53"/>
      <c r="AB13" s="32"/>
      <c r="AC13" s="32"/>
      <c r="AD13" s="32"/>
    </row>
    <row r="14" spans="1:30" s="55" customFormat="1" outlineLevel="1" x14ac:dyDescent="0.25">
      <c r="A14" s="46">
        <v>7</v>
      </c>
      <c r="B14" s="85" t="s">
        <v>92</v>
      </c>
      <c r="C14" s="84"/>
      <c r="D14" s="86" t="s">
        <v>167</v>
      </c>
      <c r="E14" s="85">
        <v>1</v>
      </c>
      <c r="F14" s="87"/>
      <c r="G14" s="17" t="s">
        <v>375</v>
      </c>
      <c r="H14" s="17"/>
      <c r="I14" s="49"/>
      <c r="J14" s="138"/>
      <c r="K14" s="46"/>
      <c r="L14" s="51"/>
      <c r="M14" s="52"/>
      <c r="N14" s="53"/>
      <c r="O14" s="53"/>
      <c r="P14" s="54"/>
      <c r="Q14" s="54"/>
      <c r="R14" s="54"/>
      <c r="S14" s="54"/>
      <c r="T14" s="53"/>
      <c r="U14" s="54"/>
      <c r="V14" s="53"/>
      <c r="W14" s="54"/>
      <c r="X14" s="53"/>
      <c r="Y14" s="53"/>
      <c r="Z14" s="53"/>
      <c r="AA14" s="53"/>
      <c r="AB14" s="32"/>
      <c r="AC14" s="32"/>
      <c r="AD14" s="32"/>
    </row>
    <row r="15" spans="1:30" s="55" customFormat="1" ht="31.5" outlineLevel="1" x14ac:dyDescent="0.25">
      <c r="A15" s="46">
        <v>8</v>
      </c>
      <c r="B15" s="85" t="s">
        <v>95</v>
      </c>
      <c r="C15" s="84"/>
      <c r="D15" s="86" t="s">
        <v>170</v>
      </c>
      <c r="E15" s="85">
        <v>1</v>
      </c>
      <c r="F15" s="87"/>
      <c r="G15" s="17" t="s">
        <v>375</v>
      </c>
      <c r="H15" s="17"/>
      <c r="I15" s="49"/>
      <c r="J15" s="138"/>
      <c r="K15" s="46"/>
      <c r="L15" s="51"/>
      <c r="M15" s="52"/>
      <c r="N15" s="53"/>
      <c r="O15" s="53"/>
      <c r="P15" s="54"/>
      <c r="Q15" s="54"/>
      <c r="R15" s="54"/>
      <c r="S15" s="54"/>
      <c r="T15" s="53"/>
      <c r="U15" s="54"/>
      <c r="V15" s="53"/>
      <c r="W15" s="54"/>
      <c r="X15" s="53"/>
      <c r="Y15" s="53"/>
      <c r="Z15" s="53"/>
      <c r="AA15" s="53"/>
      <c r="AB15" s="32"/>
      <c r="AC15" s="32"/>
      <c r="AD15" s="32"/>
    </row>
    <row r="16" spans="1:30" s="55" customFormat="1" ht="31.5" outlineLevel="1" x14ac:dyDescent="0.25">
      <c r="A16" s="46">
        <v>9</v>
      </c>
      <c r="B16" s="85" t="s">
        <v>100</v>
      </c>
      <c r="C16" s="84"/>
      <c r="D16" s="86" t="s">
        <v>175</v>
      </c>
      <c r="E16" s="85">
        <v>1</v>
      </c>
      <c r="F16" s="87"/>
      <c r="G16" s="17" t="s">
        <v>375</v>
      </c>
      <c r="H16" s="17"/>
      <c r="I16" s="49"/>
      <c r="J16" s="138"/>
      <c r="K16" s="46"/>
      <c r="L16" s="51"/>
      <c r="M16" s="52"/>
      <c r="N16" s="53"/>
      <c r="O16" s="53"/>
      <c r="P16" s="54"/>
      <c r="Q16" s="54"/>
      <c r="R16" s="54"/>
      <c r="S16" s="54"/>
      <c r="T16" s="53"/>
      <c r="U16" s="54"/>
      <c r="V16" s="53"/>
      <c r="W16" s="54"/>
      <c r="X16" s="53"/>
      <c r="Y16" s="53"/>
      <c r="Z16" s="53"/>
      <c r="AA16" s="53"/>
      <c r="AB16" s="32"/>
      <c r="AC16" s="32"/>
      <c r="AD16" s="32"/>
    </row>
    <row r="17" spans="1:30" s="55" customFormat="1" ht="31.5" outlineLevel="1" x14ac:dyDescent="0.25">
      <c r="A17" s="46">
        <v>10</v>
      </c>
      <c r="B17" s="85" t="s">
        <v>105</v>
      </c>
      <c r="C17" s="84"/>
      <c r="D17" s="86" t="s">
        <v>180</v>
      </c>
      <c r="E17" s="85">
        <v>1</v>
      </c>
      <c r="F17" s="87"/>
      <c r="G17" s="137" t="s">
        <v>381</v>
      </c>
      <c r="H17" s="17"/>
      <c r="I17" s="49"/>
      <c r="J17" s="138" t="s">
        <v>477</v>
      </c>
      <c r="K17" s="46"/>
      <c r="L17" s="51"/>
      <c r="M17" s="52"/>
      <c r="N17" s="53"/>
      <c r="O17" s="53"/>
      <c r="P17" s="54"/>
      <c r="Q17" s="54"/>
      <c r="R17" s="54"/>
      <c r="S17" s="54"/>
      <c r="T17" s="53"/>
      <c r="U17" s="54"/>
      <c r="V17" s="53"/>
      <c r="W17" s="54"/>
      <c r="X17" s="53"/>
      <c r="Y17" s="53"/>
      <c r="Z17" s="53"/>
      <c r="AA17" s="53"/>
      <c r="AB17" s="32"/>
      <c r="AC17" s="32"/>
      <c r="AD17" s="32"/>
    </row>
    <row r="18" spans="1:30" s="55" customFormat="1" ht="47.25" outlineLevel="1" x14ac:dyDescent="0.25">
      <c r="A18" s="46">
        <v>11</v>
      </c>
      <c r="B18" s="85" t="s">
        <v>118</v>
      </c>
      <c r="C18" s="84"/>
      <c r="D18" s="86" t="s">
        <v>193</v>
      </c>
      <c r="E18" s="85">
        <v>2</v>
      </c>
      <c r="F18" s="87"/>
      <c r="G18" s="137" t="s">
        <v>381</v>
      </c>
      <c r="H18" s="17"/>
      <c r="I18" s="49"/>
      <c r="J18" s="138" t="s">
        <v>477</v>
      </c>
      <c r="K18" s="46"/>
      <c r="L18" s="51"/>
      <c r="M18" s="52"/>
      <c r="N18" s="53"/>
      <c r="O18" s="53"/>
      <c r="P18" s="54"/>
      <c r="Q18" s="54"/>
      <c r="R18" s="54"/>
      <c r="S18" s="54"/>
      <c r="T18" s="53"/>
      <c r="U18" s="54"/>
      <c r="V18" s="53"/>
      <c r="W18" s="54"/>
      <c r="X18" s="53"/>
      <c r="Y18" s="53"/>
      <c r="Z18" s="53"/>
      <c r="AA18" s="53"/>
      <c r="AB18" s="32"/>
      <c r="AC18" s="32"/>
      <c r="AD18" s="32"/>
    </row>
    <row r="19" spans="1:30" s="55" customFormat="1" ht="31.5" outlineLevel="1" x14ac:dyDescent="0.25">
      <c r="A19" s="46">
        <v>12</v>
      </c>
      <c r="B19" s="85" t="s">
        <v>121</v>
      </c>
      <c r="C19" s="84"/>
      <c r="D19" s="86" t="s">
        <v>197</v>
      </c>
      <c r="E19" s="85">
        <v>1</v>
      </c>
      <c r="F19" s="87"/>
      <c r="G19" s="137" t="s">
        <v>381</v>
      </c>
      <c r="H19" s="17"/>
      <c r="I19" s="49"/>
      <c r="J19" s="138" t="s">
        <v>477</v>
      </c>
      <c r="K19" s="46"/>
      <c r="L19" s="51"/>
      <c r="M19" s="52"/>
      <c r="N19" s="53"/>
      <c r="O19" s="53"/>
      <c r="P19" s="54"/>
      <c r="Q19" s="54"/>
      <c r="R19" s="54"/>
      <c r="S19" s="54"/>
      <c r="T19" s="53"/>
      <c r="U19" s="54"/>
      <c r="V19" s="53"/>
      <c r="W19" s="54"/>
      <c r="X19" s="53"/>
      <c r="Y19" s="53"/>
      <c r="Z19" s="53"/>
      <c r="AA19" s="53"/>
      <c r="AB19" s="32"/>
      <c r="AC19" s="32"/>
      <c r="AD19" s="32"/>
    </row>
    <row r="20" spans="1:30" s="55" customFormat="1" outlineLevel="1" x14ac:dyDescent="0.25">
      <c r="A20" s="46">
        <v>13</v>
      </c>
      <c r="B20" s="85" t="s">
        <v>132</v>
      </c>
      <c r="C20" s="84"/>
      <c r="D20" s="86" t="s">
        <v>209</v>
      </c>
      <c r="E20" s="85">
        <v>1</v>
      </c>
      <c r="F20" s="87"/>
      <c r="G20" s="17" t="s">
        <v>375</v>
      </c>
      <c r="H20" s="17"/>
      <c r="I20" s="49"/>
      <c r="J20" s="138"/>
      <c r="K20" s="46"/>
      <c r="L20" s="51"/>
      <c r="M20" s="52"/>
      <c r="N20" s="53"/>
      <c r="O20" s="53"/>
      <c r="P20" s="54"/>
      <c r="Q20" s="54"/>
      <c r="R20" s="54"/>
      <c r="S20" s="54"/>
      <c r="T20" s="53"/>
      <c r="U20" s="54"/>
      <c r="V20" s="53"/>
      <c r="W20" s="54"/>
      <c r="X20" s="53"/>
      <c r="Y20" s="53"/>
      <c r="Z20" s="53"/>
      <c r="AA20" s="53"/>
      <c r="AB20" s="32"/>
      <c r="AC20" s="32"/>
      <c r="AD20" s="32"/>
    </row>
    <row r="21" spans="1:30" s="55" customFormat="1" outlineLevel="1" x14ac:dyDescent="0.25">
      <c r="A21" s="46"/>
      <c r="B21" s="13"/>
      <c r="C21" s="13"/>
      <c r="D21" s="13"/>
      <c r="E21" s="13"/>
      <c r="F21" s="13"/>
      <c r="G21" s="13"/>
      <c r="H21" s="17"/>
      <c r="I21" s="49"/>
      <c r="J21" s="46"/>
      <c r="K21" s="46"/>
      <c r="L21" s="51"/>
      <c r="M21" s="52"/>
      <c r="N21" s="53"/>
      <c r="O21" s="53"/>
      <c r="P21" s="54"/>
      <c r="Q21" s="54"/>
      <c r="R21" s="54"/>
      <c r="S21" s="54"/>
      <c r="T21" s="53"/>
      <c r="U21" s="54"/>
      <c r="V21" s="53"/>
      <c r="W21" s="54"/>
      <c r="X21" s="53"/>
      <c r="Y21" s="53"/>
      <c r="Z21" s="53"/>
      <c r="AA21" s="53"/>
      <c r="AB21" s="32"/>
      <c r="AC21" s="32"/>
      <c r="AD21" s="32"/>
    </row>
    <row r="22" spans="1:30" s="55" customFormat="1" outlineLevel="1" x14ac:dyDescent="0.25">
      <c r="A22" s="46"/>
      <c r="B22" s="47"/>
      <c r="C22" s="13"/>
      <c r="D22" s="46"/>
      <c r="E22" s="47"/>
      <c r="F22" s="48"/>
      <c r="G22" s="17"/>
      <c r="H22" s="17"/>
      <c r="I22" s="49"/>
      <c r="J22" s="46"/>
      <c r="K22" s="46"/>
      <c r="L22" s="51"/>
      <c r="M22" s="52"/>
      <c r="N22" s="53"/>
      <c r="O22" s="53"/>
      <c r="P22" s="54"/>
      <c r="Q22" s="54"/>
      <c r="R22" s="54"/>
      <c r="S22" s="54"/>
      <c r="T22" s="53"/>
      <c r="U22" s="54"/>
      <c r="V22" s="53"/>
      <c r="W22" s="54"/>
      <c r="X22" s="53"/>
      <c r="Y22" s="53"/>
      <c r="Z22" s="53"/>
      <c r="AA22" s="53"/>
      <c r="AB22" s="32"/>
      <c r="AC22" s="32"/>
      <c r="AD22" s="32"/>
    </row>
    <row r="23" spans="1:30" s="66" customFormat="1" ht="31.5" x14ac:dyDescent="0.25">
      <c r="A23" s="56"/>
      <c r="B23" s="57" t="s">
        <v>40</v>
      </c>
      <c r="C23" s="57"/>
      <c r="D23" s="57"/>
      <c r="E23" s="58">
        <f>COUNTA(A24:A62)</f>
        <v>39</v>
      </c>
      <c r="F23" s="59"/>
      <c r="G23" s="115"/>
      <c r="H23" s="115"/>
      <c r="I23" s="60"/>
      <c r="J23" s="61"/>
      <c r="K23" s="62"/>
      <c r="L23" s="62"/>
      <c r="M23" s="63"/>
      <c r="N23" s="61"/>
      <c r="O23" s="61"/>
      <c r="P23" s="61"/>
      <c r="Q23" s="61"/>
      <c r="R23" s="61"/>
      <c r="S23" s="64"/>
      <c r="T23" s="64"/>
      <c r="U23" s="64"/>
      <c r="V23" s="64"/>
      <c r="W23" s="64"/>
      <c r="X23" s="64"/>
      <c r="Y23" s="64"/>
      <c r="Z23" s="64"/>
      <c r="AA23" s="65"/>
      <c r="AB23" s="32"/>
      <c r="AC23" s="32"/>
      <c r="AD23" s="32"/>
    </row>
    <row r="24" spans="1:30" s="55" customFormat="1" ht="146.25" customHeight="1" outlineLevel="1" x14ac:dyDescent="0.25">
      <c r="A24" s="46">
        <v>1</v>
      </c>
      <c r="B24" s="85" t="s">
        <v>59</v>
      </c>
      <c r="C24" s="84"/>
      <c r="D24" s="86" t="s">
        <v>192</v>
      </c>
      <c r="E24" s="85">
        <v>1</v>
      </c>
      <c r="F24" s="87">
        <v>177177</v>
      </c>
      <c r="G24" s="137" t="s">
        <v>385</v>
      </c>
      <c r="H24" s="17"/>
      <c r="I24" s="139" t="s">
        <v>403</v>
      </c>
      <c r="J24" s="19" t="s">
        <v>404</v>
      </c>
      <c r="K24" s="46" t="s">
        <v>26</v>
      </c>
      <c r="L24" s="51" t="s">
        <v>27</v>
      </c>
      <c r="M24" s="52"/>
      <c r="N24" s="53"/>
      <c r="O24" s="53"/>
      <c r="P24" s="54"/>
      <c r="Q24" s="54"/>
      <c r="R24" s="54"/>
      <c r="S24" s="54"/>
      <c r="T24" s="53"/>
      <c r="U24" s="54"/>
      <c r="V24" s="53"/>
      <c r="W24" s="54"/>
      <c r="X24" s="53"/>
      <c r="Y24" s="53"/>
      <c r="Z24" s="53"/>
      <c r="AA24" s="53"/>
      <c r="AB24" s="32"/>
      <c r="AC24" s="32"/>
      <c r="AD24" s="32"/>
    </row>
    <row r="25" spans="1:30" s="55" customFormat="1" ht="182.25" customHeight="1" outlineLevel="1" x14ac:dyDescent="0.25">
      <c r="A25" s="46">
        <v>2</v>
      </c>
      <c r="B25" s="85" t="s">
        <v>64</v>
      </c>
      <c r="C25" s="84"/>
      <c r="D25" s="86" t="s">
        <v>145</v>
      </c>
      <c r="E25" s="85">
        <v>1</v>
      </c>
      <c r="F25" s="87"/>
      <c r="G25" s="17" t="s">
        <v>215</v>
      </c>
      <c r="H25" s="17"/>
      <c r="I25" s="18" t="s">
        <v>228</v>
      </c>
      <c r="J25" s="50" t="s">
        <v>474</v>
      </c>
      <c r="K25" s="46" t="s">
        <v>29</v>
      </c>
      <c r="L25" s="51" t="s">
        <v>30</v>
      </c>
      <c r="M25" s="52"/>
      <c r="N25" s="53"/>
      <c r="O25" s="53"/>
      <c r="P25" s="54"/>
      <c r="Q25" s="54"/>
      <c r="R25" s="54"/>
      <c r="S25" s="54"/>
      <c r="T25" s="53"/>
      <c r="U25" s="54"/>
      <c r="V25" s="53"/>
      <c r="W25" s="54"/>
      <c r="X25" s="53"/>
      <c r="Y25" s="53"/>
      <c r="Z25" s="53"/>
      <c r="AA25" s="53"/>
      <c r="AB25" s="32"/>
      <c r="AC25" s="32"/>
      <c r="AD25" s="32"/>
    </row>
    <row r="26" spans="1:30" s="55" customFormat="1" ht="148.5" customHeight="1" outlineLevel="1" x14ac:dyDescent="0.25">
      <c r="A26" s="46">
        <v>3</v>
      </c>
      <c r="B26" s="85" t="s">
        <v>91</v>
      </c>
      <c r="C26" s="84"/>
      <c r="D26" s="86" t="s">
        <v>166</v>
      </c>
      <c r="E26" s="85">
        <v>2</v>
      </c>
      <c r="F26" s="87">
        <v>134654.51999999999</v>
      </c>
      <c r="G26" s="17" t="s">
        <v>216</v>
      </c>
      <c r="H26" s="124"/>
      <c r="I26" s="89" t="s">
        <v>229</v>
      </c>
      <c r="J26" s="50" t="s">
        <v>405</v>
      </c>
      <c r="K26" s="46" t="s">
        <v>29</v>
      </c>
      <c r="L26" s="51" t="s">
        <v>27</v>
      </c>
      <c r="M26" s="52" t="s">
        <v>350</v>
      </c>
      <c r="N26" s="53"/>
      <c r="O26" s="53"/>
      <c r="P26" s="54"/>
      <c r="Q26" s="54"/>
      <c r="R26" s="54"/>
      <c r="S26" s="54"/>
      <c r="T26" s="53"/>
      <c r="U26" s="54"/>
      <c r="V26" s="53"/>
      <c r="W26" s="54"/>
      <c r="X26" s="53"/>
      <c r="Y26" s="53"/>
      <c r="Z26" s="53"/>
      <c r="AA26" s="53"/>
      <c r="AB26" s="32"/>
      <c r="AC26" s="32"/>
      <c r="AD26" s="32"/>
    </row>
    <row r="27" spans="1:30" s="55" customFormat="1" ht="111" customHeight="1" outlineLevel="1" x14ac:dyDescent="0.25">
      <c r="A27" s="46">
        <v>4</v>
      </c>
      <c r="B27" s="85" t="s">
        <v>94</v>
      </c>
      <c r="C27" s="84"/>
      <c r="D27" s="86" t="s">
        <v>169</v>
      </c>
      <c r="E27" s="85">
        <v>2</v>
      </c>
      <c r="F27" s="87"/>
      <c r="G27" s="46" t="s">
        <v>218</v>
      </c>
      <c r="H27" s="121"/>
      <c r="I27" s="89" t="s">
        <v>239</v>
      </c>
      <c r="J27" s="50" t="s">
        <v>406</v>
      </c>
      <c r="K27" s="46" t="s">
        <v>23</v>
      </c>
      <c r="L27" s="51" t="s">
        <v>30</v>
      </c>
      <c r="M27" s="52" t="s">
        <v>291</v>
      </c>
      <c r="N27" s="53"/>
      <c r="O27" s="53"/>
      <c r="P27" s="54"/>
      <c r="Q27" s="54"/>
      <c r="R27" s="54"/>
      <c r="S27" s="54"/>
      <c r="T27" s="53"/>
      <c r="U27" s="54"/>
      <c r="V27" s="53"/>
      <c r="W27" s="54"/>
      <c r="X27" s="53"/>
      <c r="Y27" s="53"/>
      <c r="Z27" s="53"/>
      <c r="AA27" s="53"/>
      <c r="AB27" s="32"/>
      <c r="AC27" s="32"/>
      <c r="AD27" s="32"/>
    </row>
    <row r="28" spans="1:30" s="55" customFormat="1" ht="117" customHeight="1" outlineLevel="1" x14ac:dyDescent="0.25">
      <c r="A28" s="46">
        <v>5</v>
      </c>
      <c r="B28" s="85" t="s">
        <v>97</v>
      </c>
      <c r="C28" s="84"/>
      <c r="D28" s="86" t="s">
        <v>172</v>
      </c>
      <c r="E28" s="85">
        <v>5</v>
      </c>
      <c r="F28" s="87">
        <v>24956.25</v>
      </c>
      <c r="G28" s="46" t="s">
        <v>220</v>
      </c>
      <c r="H28" s="121"/>
      <c r="I28" s="89" t="s">
        <v>230</v>
      </c>
      <c r="J28" s="50" t="s">
        <v>407</v>
      </c>
      <c r="K28" s="46" t="s">
        <v>29</v>
      </c>
      <c r="L28" s="51" t="s">
        <v>30</v>
      </c>
      <c r="M28" s="52" t="s">
        <v>402</v>
      </c>
      <c r="N28" s="53"/>
      <c r="O28" s="53"/>
      <c r="P28" s="54"/>
      <c r="Q28" s="54"/>
      <c r="R28" s="54"/>
      <c r="S28" s="54"/>
      <c r="T28" s="53"/>
      <c r="U28" s="54"/>
      <c r="V28" s="53"/>
      <c r="W28" s="54"/>
      <c r="X28" s="53"/>
      <c r="Y28" s="53"/>
      <c r="Z28" s="53"/>
      <c r="AA28" s="53"/>
      <c r="AB28" s="32"/>
      <c r="AC28" s="32"/>
      <c r="AD28" s="32"/>
    </row>
    <row r="29" spans="1:30" s="55" customFormat="1" ht="138.75" customHeight="1" outlineLevel="1" x14ac:dyDescent="0.25">
      <c r="A29" s="46">
        <v>6</v>
      </c>
      <c r="B29" s="85" t="s">
        <v>98</v>
      </c>
      <c r="C29" s="84"/>
      <c r="D29" s="86" t="s">
        <v>173</v>
      </c>
      <c r="E29" s="85">
        <v>4</v>
      </c>
      <c r="F29" s="87">
        <v>19371.349999999999</v>
      </c>
      <c r="G29" s="46" t="s">
        <v>221</v>
      </c>
      <c r="H29" s="136" t="s">
        <v>351</v>
      </c>
      <c r="I29" s="120" t="s">
        <v>231</v>
      </c>
      <c r="J29" s="50" t="s">
        <v>376</v>
      </c>
      <c r="K29" s="46" t="s">
        <v>29</v>
      </c>
      <c r="L29" s="51" t="s">
        <v>22</v>
      </c>
      <c r="M29" s="52"/>
      <c r="N29" s="53"/>
      <c r="O29" s="53"/>
      <c r="P29" s="54"/>
      <c r="Q29" s="54"/>
      <c r="R29" s="54"/>
      <c r="S29" s="54"/>
      <c r="T29" s="53"/>
      <c r="U29" s="54"/>
      <c r="V29" s="53"/>
      <c r="W29" s="54"/>
      <c r="X29" s="53"/>
      <c r="Y29" s="53"/>
      <c r="Z29" s="53"/>
      <c r="AA29" s="53"/>
      <c r="AB29" s="32"/>
      <c r="AC29" s="32"/>
      <c r="AD29" s="32"/>
    </row>
    <row r="30" spans="1:30" s="55" customFormat="1" ht="115.5" customHeight="1" outlineLevel="1" x14ac:dyDescent="0.25">
      <c r="A30" s="46">
        <v>7</v>
      </c>
      <c r="B30" s="129" t="s">
        <v>99</v>
      </c>
      <c r="C30" s="84"/>
      <c r="D30" s="46" t="s">
        <v>174</v>
      </c>
      <c r="E30" s="129">
        <v>1</v>
      </c>
      <c r="F30" s="87">
        <v>7793.63</v>
      </c>
      <c r="G30" s="46" t="s">
        <v>222</v>
      </c>
      <c r="H30" s="128"/>
      <c r="I30" s="89" t="s">
        <v>233</v>
      </c>
      <c r="J30" s="50" t="s">
        <v>408</v>
      </c>
      <c r="K30" s="46" t="s">
        <v>29</v>
      </c>
      <c r="L30" s="51" t="s">
        <v>30</v>
      </c>
      <c r="M30" s="52" t="s">
        <v>290</v>
      </c>
      <c r="N30" s="53"/>
      <c r="O30" s="53"/>
      <c r="P30" s="54"/>
      <c r="Q30" s="54"/>
      <c r="R30" s="54"/>
      <c r="S30" s="54"/>
      <c r="T30" s="53"/>
      <c r="U30" s="54"/>
      <c r="V30" s="53"/>
      <c r="W30" s="54"/>
      <c r="X30" s="53"/>
      <c r="Y30" s="53"/>
      <c r="Z30" s="53"/>
      <c r="AA30" s="53"/>
      <c r="AB30" s="32"/>
      <c r="AC30" s="32"/>
      <c r="AD30" s="32"/>
    </row>
    <row r="31" spans="1:30" s="55" customFormat="1" ht="81.75" outlineLevel="1" x14ac:dyDescent="0.25">
      <c r="A31" s="46">
        <v>8</v>
      </c>
      <c r="B31" s="129" t="s">
        <v>104</v>
      </c>
      <c r="C31" s="84"/>
      <c r="D31" s="46" t="s">
        <v>179</v>
      </c>
      <c r="E31" s="129">
        <v>1</v>
      </c>
      <c r="F31" s="87">
        <v>70950</v>
      </c>
      <c r="G31" s="46" t="s">
        <v>227</v>
      </c>
      <c r="H31" s="128"/>
      <c r="I31" s="89" t="s">
        <v>280</v>
      </c>
      <c r="J31" s="50" t="s">
        <v>409</v>
      </c>
      <c r="K31" s="46" t="s">
        <v>29</v>
      </c>
      <c r="L31" s="51" t="s">
        <v>30</v>
      </c>
      <c r="M31" s="52" t="s">
        <v>290</v>
      </c>
      <c r="N31" s="53"/>
      <c r="O31" s="53"/>
      <c r="P31" s="54"/>
      <c r="Q31" s="54"/>
      <c r="R31" s="54"/>
      <c r="S31" s="54"/>
      <c r="T31" s="53"/>
      <c r="U31" s="54"/>
      <c r="V31" s="53"/>
      <c r="W31" s="54"/>
      <c r="X31" s="53"/>
      <c r="Y31" s="53"/>
      <c r="Z31" s="53"/>
      <c r="AA31" s="53"/>
      <c r="AB31" s="32"/>
      <c r="AC31" s="32"/>
      <c r="AD31" s="32"/>
    </row>
    <row r="32" spans="1:30" s="55" customFormat="1" ht="173.25" customHeight="1" outlineLevel="1" x14ac:dyDescent="0.25">
      <c r="A32" s="46">
        <v>9</v>
      </c>
      <c r="B32" s="85" t="s">
        <v>102</v>
      </c>
      <c r="C32" s="84"/>
      <c r="D32" s="86" t="s">
        <v>177</v>
      </c>
      <c r="E32" s="85">
        <v>1</v>
      </c>
      <c r="F32" s="87">
        <v>29458.92</v>
      </c>
      <c r="G32" s="46" t="s">
        <v>223</v>
      </c>
      <c r="H32" s="121"/>
      <c r="I32" s="120" t="s">
        <v>232</v>
      </c>
      <c r="J32" s="50" t="s">
        <v>313</v>
      </c>
      <c r="K32" s="46" t="s">
        <v>26</v>
      </c>
      <c r="L32" s="51" t="s">
        <v>22</v>
      </c>
      <c r="M32" s="52" t="s">
        <v>290</v>
      </c>
      <c r="N32" s="53"/>
      <c r="O32" s="53"/>
      <c r="P32" s="54"/>
      <c r="Q32" s="54"/>
      <c r="R32" s="54"/>
      <c r="S32" s="54"/>
      <c r="T32" s="53"/>
      <c r="U32" s="54"/>
      <c r="V32" s="53"/>
      <c r="W32" s="54"/>
      <c r="X32" s="53"/>
      <c r="Y32" s="53"/>
      <c r="Z32" s="53"/>
      <c r="AA32" s="53"/>
      <c r="AB32" s="32"/>
      <c r="AC32" s="32"/>
      <c r="AD32" s="32"/>
    </row>
    <row r="33" spans="1:30" s="55" customFormat="1" ht="153.75" customHeight="1" outlineLevel="1" x14ac:dyDescent="0.25">
      <c r="A33" s="37">
        <v>10</v>
      </c>
      <c r="B33" s="85" t="s">
        <v>378</v>
      </c>
      <c r="C33" s="84"/>
      <c r="D33" s="86" t="s">
        <v>379</v>
      </c>
      <c r="E33" s="85">
        <v>2</v>
      </c>
      <c r="F33" s="200">
        <v>137105.47</v>
      </c>
      <c r="G33" s="157"/>
      <c r="H33" s="17"/>
      <c r="I33" s="187" t="s">
        <v>235</v>
      </c>
      <c r="J33" s="167" t="s">
        <v>410</v>
      </c>
      <c r="K33" s="159" t="s">
        <v>29</v>
      </c>
      <c r="L33" s="163" t="s">
        <v>27</v>
      </c>
      <c r="M33" s="161" t="s">
        <v>284</v>
      </c>
      <c r="N33" s="53"/>
      <c r="O33" s="53"/>
      <c r="P33" s="54"/>
      <c r="Q33" s="54"/>
      <c r="R33" s="54"/>
      <c r="S33" s="54"/>
      <c r="T33" s="53"/>
      <c r="U33" s="54"/>
      <c r="V33" s="53"/>
      <c r="W33" s="54"/>
      <c r="X33" s="53"/>
      <c r="Y33" s="53"/>
      <c r="Z33" s="53"/>
      <c r="AA33" s="53"/>
      <c r="AB33" s="32"/>
      <c r="AC33" s="32"/>
      <c r="AD33" s="32"/>
    </row>
    <row r="34" spans="1:30" s="55" customFormat="1" ht="19.5" customHeight="1" outlineLevel="1" x14ac:dyDescent="0.25">
      <c r="A34" s="37">
        <v>11</v>
      </c>
      <c r="B34" s="85" t="s">
        <v>377</v>
      </c>
      <c r="C34" s="84"/>
      <c r="D34" s="86" t="s">
        <v>380</v>
      </c>
      <c r="E34" s="85">
        <v>2</v>
      </c>
      <c r="F34" s="201"/>
      <c r="G34" s="203"/>
      <c r="H34" s="17"/>
      <c r="I34" s="204"/>
      <c r="J34" s="205"/>
      <c r="K34" s="185"/>
      <c r="L34" s="186"/>
      <c r="M34" s="199"/>
      <c r="N34" s="53"/>
      <c r="O34" s="53"/>
      <c r="P34" s="54"/>
      <c r="Q34" s="54"/>
      <c r="R34" s="54"/>
      <c r="S34" s="54"/>
      <c r="T34" s="53"/>
      <c r="U34" s="54"/>
      <c r="V34" s="53"/>
      <c r="W34" s="54"/>
      <c r="X34" s="53"/>
      <c r="Y34" s="53"/>
      <c r="Z34" s="53"/>
      <c r="AA34" s="53"/>
      <c r="AB34" s="32"/>
      <c r="AC34" s="32"/>
      <c r="AD34" s="32"/>
    </row>
    <row r="35" spans="1:30" s="55" customFormat="1" ht="44.25" customHeight="1" outlineLevel="1" x14ac:dyDescent="0.25">
      <c r="A35" s="37">
        <v>12</v>
      </c>
      <c r="B35" s="85" t="s">
        <v>87</v>
      </c>
      <c r="C35" s="84"/>
      <c r="D35" s="86" t="s">
        <v>162</v>
      </c>
      <c r="E35" s="85">
        <v>2</v>
      </c>
      <c r="F35" s="202"/>
      <c r="G35" s="158"/>
      <c r="H35" s="17"/>
      <c r="I35" s="188"/>
      <c r="J35" s="168"/>
      <c r="K35" s="160"/>
      <c r="L35" s="164"/>
      <c r="M35" s="162"/>
      <c r="N35" s="53"/>
      <c r="O35" s="53"/>
      <c r="P35" s="54"/>
      <c r="Q35" s="54"/>
      <c r="R35" s="54"/>
      <c r="S35" s="54"/>
      <c r="T35" s="53"/>
      <c r="U35" s="54"/>
      <c r="V35" s="53"/>
      <c r="W35" s="54"/>
      <c r="X35" s="53"/>
      <c r="Y35" s="53"/>
      <c r="Z35" s="53"/>
      <c r="AA35" s="53"/>
      <c r="AB35" s="32"/>
      <c r="AC35" s="32"/>
      <c r="AD35" s="32"/>
    </row>
    <row r="36" spans="1:30" s="55" customFormat="1" ht="150.75" customHeight="1" outlineLevel="1" x14ac:dyDescent="0.25">
      <c r="A36" s="46">
        <v>13</v>
      </c>
      <c r="B36" s="85" t="s">
        <v>61</v>
      </c>
      <c r="C36" s="84"/>
      <c r="D36" s="86" t="s">
        <v>195</v>
      </c>
      <c r="E36" s="85">
        <v>1</v>
      </c>
      <c r="F36" s="87">
        <v>30710.68</v>
      </c>
      <c r="G36" s="17" t="s">
        <v>62</v>
      </c>
      <c r="H36" s="17"/>
      <c r="I36" s="18" t="s">
        <v>236</v>
      </c>
      <c r="J36" s="19" t="s">
        <v>411</v>
      </c>
      <c r="K36" s="46" t="s">
        <v>23</v>
      </c>
      <c r="L36" s="51" t="s">
        <v>27</v>
      </c>
      <c r="M36" s="52" t="s">
        <v>285</v>
      </c>
      <c r="N36" s="53"/>
      <c r="O36" s="53"/>
      <c r="P36" s="54"/>
      <c r="Q36" s="54"/>
      <c r="R36" s="54"/>
      <c r="S36" s="54"/>
      <c r="T36" s="53"/>
      <c r="U36" s="54"/>
      <c r="V36" s="53"/>
      <c r="W36" s="54"/>
      <c r="X36" s="53"/>
      <c r="Y36" s="53"/>
      <c r="Z36" s="53"/>
      <c r="AA36" s="53"/>
      <c r="AB36" s="32"/>
      <c r="AC36" s="32"/>
      <c r="AD36" s="32"/>
    </row>
    <row r="37" spans="1:30" s="55" customFormat="1" ht="143.25" customHeight="1" outlineLevel="1" x14ac:dyDescent="0.25">
      <c r="A37" s="46">
        <v>14</v>
      </c>
      <c r="B37" s="85" t="s">
        <v>69</v>
      </c>
      <c r="C37" s="84"/>
      <c r="D37" s="86" t="s">
        <v>141</v>
      </c>
      <c r="E37" s="85">
        <v>1</v>
      </c>
      <c r="F37" s="87">
        <v>12401.4</v>
      </c>
      <c r="G37" s="17" t="s">
        <v>429</v>
      </c>
      <c r="H37" s="17"/>
      <c r="I37" s="18" t="s">
        <v>412</v>
      </c>
      <c r="J37" s="19" t="s">
        <v>413</v>
      </c>
      <c r="K37" s="46" t="s">
        <v>29</v>
      </c>
      <c r="L37" s="51" t="s">
        <v>30</v>
      </c>
      <c r="M37" s="52"/>
      <c r="N37" s="53"/>
      <c r="O37" s="53"/>
      <c r="P37" s="54"/>
      <c r="Q37" s="54"/>
      <c r="R37" s="54"/>
      <c r="S37" s="54"/>
      <c r="T37" s="53"/>
      <c r="U37" s="54"/>
      <c r="V37" s="53"/>
      <c r="W37" s="54"/>
      <c r="X37" s="53"/>
      <c r="Y37" s="53"/>
      <c r="Z37" s="53"/>
      <c r="AA37" s="53"/>
      <c r="AB37" s="32"/>
      <c r="AC37" s="32"/>
      <c r="AD37" s="32"/>
    </row>
    <row r="38" spans="1:30" s="55" customFormat="1" ht="81.75" customHeight="1" outlineLevel="1" x14ac:dyDescent="0.25">
      <c r="A38" s="46">
        <v>15</v>
      </c>
      <c r="B38" s="85" t="s">
        <v>70</v>
      </c>
      <c r="C38" s="84"/>
      <c r="D38" s="86" t="s">
        <v>143</v>
      </c>
      <c r="E38" s="85">
        <v>1</v>
      </c>
      <c r="F38" s="87">
        <v>96927.63</v>
      </c>
      <c r="G38" s="17" t="s">
        <v>478</v>
      </c>
      <c r="H38" s="17"/>
      <c r="I38" s="93" t="s">
        <v>238</v>
      </c>
      <c r="J38" s="50" t="s">
        <v>287</v>
      </c>
      <c r="K38" s="46" t="s">
        <v>26</v>
      </c>
      <c r="L38" s="51" t="s">
        <v>22</v>
      </c>
      <c r="M38" s="52" t="s">
        <v>286</v>
      </c>
      <c r="N38" s="53"/>
      <c r="O38" s="53"/>
      <c r="P38" s="54"/>
      <c r="Q38" s="54"/>
      <c r="R38" s="54"/>
      <c r="S38" s="54"/>
      <c r="T38" s="53"/>
      <c r="U38" s="54"/>
      <c r="V38" s="53"/>
      <c r="W38" s="54"/>
      <c r="X38" s="53"/>
      <c r="Y38" s="53"/>
      <c r="Z38" s="53"/>
      <c r="AA38" s="53"/>
      <c r="AB38" s="32"/>
      <c r="AC38" s="32"/>
      <c r="AD38" s="32"/>
    </row>
    <row r="39" spans="1:30" s="55" customFormat="1" ht="77.25" customHeight="1" outlineLevel="1" x14ac:dyDescent="0.25">
      <c r="A39" s="46">
        <v>16</v>
      </c>
      <c r="B39" s="85" t="s">
        <v>66</v>
      </c>
      <c r="C39" s="84"/>
      <c r="D39" s="86" t="s">
        <v>144</v>
      </c>
      <c r="E39" s="85">
        <v>1</v>
      </c>
      <c r="F39" s="87" t="s">
        <v>251</v>
      </c>
      <c r="G39" s="17" t="s">
        <v>226</v>
      </c>
      <c r="H39" s="17"/>
      <c r="I39" s="18" t="s">
        <v>250</v>
      </c>
      <c r="J39" s="50" t="s">
        <v>414</v>
      </c>
      <c r="K39" s="46" t="s">
        <v>29</v>
      </c>
      <c r="L39" s="51" t="s">
        <v>27</v>
      </c>
      <c r="M39" s="52" t="s">
        <v>288</v>
      </c>
      <c r="N39" s="53"/>
      <c r="O39" s="53"/>
      <c r="P39" s="54"/>
      <c r="Q39" s="54"/>
      <c r="R39" s="54"/>
      <c r="S39" s="54"/>
      <c r="T39" s="53"/>
      <c r="U39" s="54"/>
      <c r="V39" s="53"/>
      <c r="W39" s="54"/>
      <c r="X39" s="53"/>
      <c r="Y39" s="53"/>
      <c r="Z39" s="53"/>
      <c r="AA39" s="53"/>
      <c r="AB39" s="32"/>
      <c r="AC39" s="32"/>
      <c r="AD39" s="32"/>
    </row>
    <row r="40" spans="1:30" s="55" customFormat="1" ht="165.75" customHeight="1" outlineLevel="1" x14ac:dyDescent="0.25">
      <c r="A40" s="46">
        <v>17</v>
      </c>
      <c r="B40" s="85" t="s">
        <v>65</v>
      </c>
      <c r="C40" s="84"/>
      <c r="D40" s="46" t="s">
        <v>142</v>
      </c>
      <c r="E40" s="129">
        <v>1</v>
      </c>
      <c r="F40" s="87">
        <v>1385.33</v>
      </c>
      <c r="G40" s="17" t="s">
        <v>219</v>
      </c>
      <c r="H40" s="17"/>
      <c r="I40" s="18" t="s">
        <v>262</v>
      </c>
      <c r="J40" s="50" t="s">
        <v>475</v>
      </c>
      <c r="K40" s="46" t="s">
        <v>29</v>
      </c>
      <c r="L40" s="51" t="s">
        <v>27</v>
      </c>
      <c r="M40" s="52"/>
      <c r="N40" s="53"/>
      <c r="O40" s="53"/>
      <c r="P40" s="54"/>
      <c r="Q40" s="54"/>
      <c r="R40" s="54"/>
      <c r="S40" s="54"/>
      <c r="T40" s="53"/>
      <c r="U40" s="54"/>
      <c r="V40" s="53"/>
      <c r="W40" s="54"/>
      <c r="X40" s="53"/>
      <c r="Y40" s="53"/>
      <c r="Z40" s="53"/>
      <c r="AA40" s="53"/>
      <c r="AB40" s="32"/>
      <c r="AC40" s="32"/>
      <c r="AD40" s="32"/>
    </row>
    <row r="41" spans="1:30" s="55" customFormat="1" ht="94.5" outlineLevel="1" x14ac:dyDescent="0.25">
      <c r="A41" s="46">
        <v>18</v>
      </c>
      <c r="B41" s="85" t="s">
        <v>82</v>
      </c>
      <c r="C41" s="84"/>
      <c r="D41" s="85" t="s">
        <v>157</v>
      </c>
      <c r="E41" s="85">
        <v>1</v>
      </c>
      <c r="F41" s="87">
        <v>69928.800000000003</v>
      </c>
      <c r="G41" s="17" t="s">
        <v>225</v>
      </c>
      <c r="H41" s="17"/>
      <c r="I41" s="18" t="s">
        <v>270</v>
      </c>
      <c r="J41" s="50" t="s">
        <v>415</v>
      </c>
      <c r="K41" s="46" t="s">
        <v>23</v>
      </c>
      <c r="L41" s="51" t="s">
        <v>27</v>
      </c>
      <c r="M41" s="52" t="s">
        <v>285</v>
      </c>
      <c r="N41" s="53"/>
      <c r="O41" s="53"/>
      <c r="P41" s="54"/>
      <c r="Q41" s="54"/>
      <c r="R41" s="54"/>
      <c r="S41" s="54"/>
      <c r="T41" s="53"/>
      <c r="U41" s="54"/>
      <c r="V41" s="53"/>
      <c r="W41" s="54"/>
      <c r="X41" s="53"/>
      <c r="Y41" s="53"/>
      <c r="Z41" s="53"/>
      <c r="AA41" s="53"/>
      <c r="AB41" s="32"/>
      <c r="AC41" s="32"/>
      <c r="AD41" s="32"/>
    </row>
    <row r="42" spans="1:30" s="55" customFormat="1" ht="146.25" customHeight="1" outlineLevel="1" x14ac:dyDescent="0.25">
      <c r="A42" s="46">
        <v>19</v>
      </c>
      <c r="B42" s="85" t="s">
        <v>114</v>
      </c>
      <c r="C42" s="84"/>
      <c r="D42" s="86" t="s">
        <v>188</v>
      </c>
      <c r="E42" s="85">
        <v>4</v>
      </c>
      <c r="F42" s="87">
        <v>11615.47</v>
      </c>
      <c r="G42" s="17" t="s">
        <v>224</v>
      </c>
      <c r="H42" s="17"/>
      <c r="I42" s="18" t="s">
        <v>271</v>
      </c>
      <c r="J42" s="50" t="s">
        <v>416</v>
      </c>
      <c r="K42" s="46" t="s">
        <v>23</v>
      </c>
      <c r="L42" s="51" t="s">
        <v>27</v>
      </c>
      <c r="M42" s="52" t="s">
        <v>288</v>
      </c>
      <c r="N42" s="53"/>
      <c r="O42" s="53"/>
      <c r="P42" s="54"/>
      <c r="Q42" s="54"/>
      <c r="R42" s="54"/>
      <c r="S42" s="54"/>
      <c r="T42" s="53"/>
      <c r="U42" s="54"/>
      <c r="V42" s="53"/>
      <c r="W42" s="54"/>
      <c r="X42" s="53"/>
      <c r="Y42" s="53"/>
      <c r="Z42" s="53"/>
      <c r="AA42" s="53"/>
      <c r="AB42" s="32"/>
      <c r="AC42" s="32"/>
      <c r="AD42" s="32"/>
    </row>
    <row r="43" spans="1:30" s="55" customFormat="1" ht="151.5" customHeight="1" outlineLevel="1" x14ac:dyDescent="0.25">
      <c r="A43" s="46">
        <v>20</v>
      </c>
      <c r="B43" s="85" t="s">
        <v>112</v>
      </c>
      <c r="C43" s="84"/>
      <c r="D43" s="86" t="s">
        <v>186</v>
      </c>
      <c r="E43" s="85">
        <v>6</v>
      </c>
      <c r="F43" s="87">
        <v>30223.91</v>
      </c>
      <c r="G43" s="17" t="s">
        <v>224</v>
      </c>
      <c r="H43" s="17"/>
      <c r="I43" s="18" t="s">
        <v>272</v>
      </c>
      <c r="J43" s="50" t="s">
        <v>417</v>
      </c>
      <c r="K43" s="46" t="s">
        <v>29</v>
      </c>
      <c r="L43" s="51" t="s">
        <v>27</v>
      </c>
      <c r="M43" s="52" t="s">
        <v>288</v>
      </c>
      <c r="N43" s="53"/>
      <c r="O43" s="53"/>
      <c r="P43" s="54"/>
      <c r="Q43" s="54"/>
      <c r="R43" s="54"/>
      <c r="S43" s="54"/>
      <c r="T43" s="53"/>
      <c r="U43" s="54"/>
      <c r="V43" s="53"/>
      <c r="W43" s="54"/>
      <c r="X43" s="53"/>
      <c r="Y43" s="53"/>
      <c r="Z43" s="53"/>
      <c r="AA43" s="53"/>
      <c r="AB43" s="32"/>
      <c r="AC43" s="32"/>
      <c r="AD43" s="32"/>
    </row>
    <row r="44" spans="1:30" s="55" customFormat="1" ht="126" customHeight="1" outlineLevel="1" x14ac:dyDescent="0.25">
      <c r="A44" s="46">
        <v>21</v>
      </c>
      <c r="B44" s="85" t="s">
        <v>111</v>
      </c>
      <c r="C44" s="84"/>
      <c r="D44" s="86" t="s">
        <v>185</v>
      </c>
      <c r="E44" s="85">
        <v>3</v>
      </c>
      <c r="F44" s="87">
        <v>16889.830000000002</v>
      </c>
      <c r="G44" s="17" t="s">
        <v>224</v>
      </c>
      <c r="H44" s="17"/>
      <c r="I44" s="18" t="s">
        <v>273</v>
      </c>
      <c r="J44" s="50" t="s">
        <v>418</v>
      </c>
      <c r="K44" s="46" t="s">
        <v>29</v>
      </c>
      <c r="L44" s="51" t="s">
        <v>27</v>
      </c>
      <c r="M44" s="52" t="s">
        <v>288</v>
      </c>
      <c r="N44" s="53"/>
      <c r="O44" s="53"/>
      <c r="P44" s="54"/>
      <c r="Q44" s="54"/>
      <c r="R44" s="54"/>
      <c r="S44" s="54"/>
      <c r="T44" s="53"/>
      <c r="U44" s="54"/>
      <c r="V44" s="53"/>
      <c r="W44" s="54"/>
      <c r="X44" s="53"/>
      <c r="Y44" s="53"/>
      <c r="Z44" s="53"/>
      <c r="AA44" s="53"/>
      <c r="AB44" s="32"/>
      <c r="AC44" s="32"/>
      <c r="AD44" s="32"/>
    </row>
    <row r="45" spans="1:30" s="55" customFormat="1" ht="81.75" outlineLevel="1" x14ac:dyDescent="0.25">
      <c r="A45" s="46">
        <v>22</v>
      </c>
      <c r="B45" s="85" t="s">
        <v>113</v>
      </c>
      <c r="C45" s="84"/>
      <c r="D45" s="86" t="s">
        <v>187</v>
      </c>
      <c r="E45" s="85" t="s">
        <v>264</v>
      </c>
      <c r="F45" s="87">
        <v>246840.17</v>
      </c>
      <c r="G45" s="17"/>
      <c r="H45" s="17"/>
      <c r="I45" s="18" t="s">
        <v>263</v>
      </c>
      <c r="J45" s="50" t="s">
        <v>386</v>
      </c>
      <c r="K45" s="46" t="s">
        <v>29</v>
      </c>
      <c r="L45" s="51" t="s">
        <v>30</v>
      </c>
      <c r="M45" s="52" t="s">
        <v>285</v>
      </c>
      <c r="N45" s="53"/>
      <c r="O45" s="53"/>
      <c r="P45" s="54"/>
      <c r="Q45" s="54"/>
      <c r="R45" s="54"/>
      <c r="S45" s="54"/>
      <c r="T45" s="53"/>
      <c r="U45" s="54"/>
      <c r="V45" s="53"/>
      <c r="W45" s="54"/>
      <c r="X45" s="53"/>
      <c r="Y45" s="53"/>
      <c r="Z45" s="53"/>
      <c r="AA45" s="53"/>
      <c r="AB45" s="32"/>
      <c r="AC45" s="32"/>
      <c r="AD45" s="32"/>
    </row>
    <row r="46" spans="1:30" s="55" customFormat="1" ht="62.25" outlineLevel="1" x14ac:dyDescent="0.25">
      <c r="A46" s="46">
        <v>23</v>
      </c>
      <c r="B46" s="85" t="s">
        <v>123</v>
      </c>
      <c r="C46" s="84"/>
      <c r="D46" s="86" t="s">
        <v>200</v>
      </c>
      <c r="E46" s="85">
        <v>1</v>
      </c>
      <c r="F46" s="87">
        <v>22000</v>
      </c>
      <c r="G46" s="17" t="s">
        <v>293</v>
      </c>
      <c r="H46" s="17" t="s">
        <v>317</v>
      </c>
      <c r="I46" s="18" t="s">
        <v>318</v>
      </c>
      <c r="J46" s="50" t="s">
        <v>422</v>
      </c>
      <c r="K46" s="46" t="s">
        <v>29</v>
      </c>
      <c r="L46" s="51" t="s">
        <v>27</v>
      </c>
      <c r="M46" s="52"/>
      <c r="N46" s="53"/>
      <c r="O46" s="53"/>
      <c r="P46" s="54"/>
      <c r="Q46" s="54"/>
      <c r="R46" s="54"/>
      <c r="S46" s="54"/>
      <c r="T46" s="53"/>
      <c r="U46" s="54"/>
      <c r="V46" s="53"/>
      <c r="W46" s="54"/>
      <c r="X46" s="53"/>
      <c r="Y46" s="53"/>
      <c r="Z46" s="53"/>
      <c r="AA46" s="53"/>
      <c r="AB46" s="32"/>
      <c r="AC46" s="32"/>
      <c r="AD46" s="32"/>
    </row>
    <row r="47" spans="1:30" s="55" customFormat="1" ht="57" customHeight="1" outlineLevel="1" x14ac:dyDescent="0.25">
      <c r="A47" s="46">
        <v>24</v>
      </c>
      <c r="B47" s="85" t="s">
        <v>124</v>
      </c>
      <c r="C47" s="84"/>
      <c r="D47" s="86" t="s">
        <v>201</v>
      </c>
      <c r="E47" s="85">
        <v>1</v>
      </c>
      <c r="F47" s="87">
        <v>21100</v>
      </c>
      <c r="G47" s="17" t="s">
        <v>293</v>
      </c>
      <c r="H47" s="17" t="s">
        <v>317</v>
      </c>
      <c r="I47" s="18" t="s">
        <v>319</v>
      </c>
      <c r="J47" s="50" t="s">
        <v>422</v>
      </c>
      <c r="K47" s="46" t="s">
        <v>29</v>
      </c>
      <c r="L47" s="51" t="s">
        <v>27</v>
      </c>
      <c r="M47" s="52"/>
      <c r="N47" s="53"/>
      <c r="O47" s="53"/>
      <c r="P47" s="54"/>
      <c r="Q47" s="54"/>
      <c r="R47" s="54"/>
      <c r="S47" s="54"/>
      <c r="T47" s="53"/>
      <c r="U47" s="54"/>
      <c r="V47" s="53"/>
      <c r="W47" s="54"/>
      <c r="X47" s="53"/>
      <c r="Y47" s="53"/>
      <c r="Z47" s="53"/>
      <c r="AA47" s="53"/>
      <c r="AB47" s="32"/>
      <c r="AC47" s="32"/>
      <c r="AD47" s="32"/>
    </row>
    <row r="48" spans="1:30" s="55" customFormat="1" ht="62.25" outlineLevel="1" x14ac:dyDescent="0.25">
      <c r="A48" s="46">
        <v>25</v>
      </c>
      <c r="B48" s="85" t="s">
        <v>125</v>
      </c>
      <c r="C48" s="84"/>
      <c r="D48" s="86" t="s">
        <v>202</v>
      </c>
      <c r="E48" s="85">
        <v>1</v>
      </c>
      <c r="F48" s="87">
        <v>21100</v>
      </c>
      <c r="G48" s="17" t="s">
        <v>293</v>
      </c>
      <c r="H48" s="17" t="s">
        <v>317</v>
      </c>
      <c r="I48" s="18" t="s">
        <v>320</v>
      </c>
      <c r="J48" s="50" t="s">
        <v>423</v>
      </c>
      <c r="K48" s="46" t="s">
        <v>29</v>
      </c>
      <c r="L48" s="51" t="s">
        <v>27</v>
      </c>
      <c r="M48" s="52"/>
      <c r="N48" s="53"/>
      <c r="O48" s="53"/>
      <c r="P48" s="54"/>
      <c r="Q48" s="54"/>
      <c r="R48" s="54"/>
      <c r="S48" s="54"/>
      <c r="T48" s="53"/>
      <c r="U48" s="54"/>
      <c r="V48" s="53"/>
      <c r="W48" s="54"/>
      <c r="X48" s="53"/>
      <c r="Y48" s="53"/>
      <c r="Z48" s="53"/>
      <c r="AA48" s="53"/>
      <c r="AB48" s="32"/>
      <c r="AC48" s="32"/>
      <c r="AD48" s="32"/>
    </row>
    <row r="49" spans="1:30" s="55" customFormat="1" ht="62.25" outlineLevel="1" x14ac:dyDescent="0.25">
      <c r="A49" s="46">
        <v>26</v>
      </c>
      <c r="B49" s="85" t="s">
        <v>126</v>
      </c>
      <c r="C49" s="84"/>
      <c r="D49" s="86" t="s">
        <v>203</v>
      </c>
      <c r="E49" s="85">
        <v>1</v>
      </c>
      <c r="F49" s="87">
        <v>21100</v>
      </c>
      <c r="G49" s="17" t="s">
        <v>293</v>
      </c>
      <c r="H49" s="17" t="s">
        <v>317</v>
      </c>
      <c r="I49" s="18" t="s">
        <v>321</v>
      </c>
      <c r="J49" s="50" t="s">
        <v>422</v>
      </c>
      <c r="K49" s="46" t="s">
        <v>29</v>
      </c>
      <c r="L49" s="51" t="s">
        <v>27</v>
      </c>
      <c r="M49" s="52"/>
      <c r="N49" s="53"/>
      <c r="O49" s="53"/>
      <c r="P49" s="54"/>
      <c r="Q49" s="54"/>
      <c r="R49" s="54"/>
      <c r="S49" s="54"/>
      <c r="T49" s="53"/>
      <c r="U49" s="54"/>
      <c r="V49" s="53"/>
      <c r="W49" s="54"/>
      <c r="X49" s="53"/>
      <c r="Y49" s="53"/>
      <c r="Z49" s="53"/>
      <c r="AA49" s="53"/>
      <c r="AB49" s="32"/>
      <c r="AC49" s="32"/>
      <c r="AD49" s="32"/>
    </row>
    <row r="50" spans="1:30" s="55" customFormat="1" ht="61.5" customHeight="1" outlineLevel="1" x14ac:dyDescent="0.25">
      <c r="A50" s="37">
        <v>27</v>
      </c>
      <c r="B50" s="85" t="s">
        <v>127</v>
      </c>
      <c r="C50" s="84"/>
      <c r="D50" s="86" t="s">
        <v>204</v>
      </c>
      <c r="E50" s="189">
        <v>1</v>
      </c>
      <c r="F50" s="200">
        <v>20800</v>
      </c>
      <c r="G50" s="17" t="s">
        <v>293</v>
      </c>
      <c r="H50" s="157" t="s">
        <v>317</v>
      </c>
      <c r="I50" s="187" t="s">
        <v>322</v>
      </c>
      <c r="J50" s="50" t="s">
        <v>422</v>
      </c>
      <c r="K50" s="130" t="s">
        <v>29</v>
      </c>
      <c r="L50" s="131" t="s">
        <v>27</v>
      </c>
      <c r="M50" s="52"/>
      <c r="N50" s="53"/>
      <c r="O50" s="53"/>
      <c r="P50" s="54"/>
      <c r="Q50" s="54"/>
      <c r="R50" s="54"/>
      <c r="S50" s="54"/>
      <c r="T50" s="53"/>
      <c r="U50" s="54"/>
      <c r="V50" s="53"/>
      <c r="W50" s="54"/>
      <c r="X50" s="53"/>
      <c r="Y50" s="53"/>
      <c r="Z50" s="53"/>
      <c r="AA50" s="53"/>
      <c r="AB50" s="32"/>
      <c r="AC50" s="32"/>
      <c r="AD50" s="32"/>
    </row>
    <row r="51" spans="1:30" s="55" customFormat="1" ht="62.25" outlineLevel="1" x14ac:dyDescent="0.25">
      <c r="A51" s="37">
        <v>28</v>
      </c>
      <c r="B51" s="85" t="s">
        <v>128</v>
      </c>
      <c r="C51" s="84"/>
      <c r="D51" s="86" t="s">
        <v>205</v>
      </c>
      <c r="E51" s="190"/>
      <c r="F51" s="202"/>
      <c r="G51" s="17" t="s">
        <v>293</v>
      </c>
      <c r="H51" s="158"/>
      <c r="I51" s="188"/>
      <c r="J51" s="50" t="s">
        <v>422</v>
      </c>
      <c r="K51" s="130" t="s">
        <v>29</v>
      </c>
      <c r="L51" s="131" t="s">
        <v>27</v>
      </c>
      <c r="M51" s="52"/>
      <c r="N51" s="53"/>
      <c r="O51" s="53"/>
      <c r="P51" s="54"/>
      <c r="Q51" s="54"/>
      <c r="R51" s="54"/>
      <c r="S51" s="54"/>
      <c r="T51" s="53"/>
      <c r="U51" s="54"/>
      <c r="V51" s="53"/>
      <c r="W51" s="54"/>
      <c r="X51" s="53"/>
      <c r="Y51" s="53"/>
      <c r="Z51" s="53"/>
      <c r="AA51" s="53"/>
      <c r="AB51" s="32"/>
      <c r="AC51" s="32"/>
      <c r="AD51" s="32"/>
    </row>
    <row r="52" spans="1:30" s="55" customFormat="1" ht="68.25" customHeight="1" outlineLevel="1" x14ac:dyDescent="0.25">
      <c r="A52" s="46">
        <v>29</v>
      </c>
      <c r="B52" s="85" t="s">
        <v>129</v>
      </c>
      <c r="C52" s="84"/>
      <c r="D52" s="86" t="s">
        <v>206</v>
      </c>
      <c r="E52" s="85">
        <v>1</v>
      </c>
      <c r="F52" s="87">
        <v>21100</v>
      </c>
      <c r="G52" s="17" t="s">
        <v>293</v>
      </c>
      <c r="H52" s="17" t="s">
        <v>317</v>
      </c>
      <c r="I52" s="18" t="s">
        <v>323</v>
      </c>
      <c r="J52" s="50" t="s">
        <v>422</v>
      </c>
      <c r="K52" s="46" t="s">
        <v>29</v>
      </c>
      <c r="L52" s="51" t="s">
        <v>27</v>
      </c>
      <c r="M52" s="52"/>
      <c r="N52" s="53"/>
      <c r="O52" s="53"/>
      <c r="P52" s="54"/>
      <c r="Q52" s="54"/>
      <c r="R52" s="54"/>
      <c r="S52" s="54"/>
      <c r="T52" s="53"/>
      <c r="U52" s="54"/>
      <c r="V52" s="53"/>
      <c r="W52" s="54"/>
      <c r="X52" s="53"/>
      <c r="Y52" s="53"/>
      <c r="Z52" s="53"/>
      <c r="AA52" s="53"/>
      <c r="AB52" s="32"/>
      <c r="AC52" s="32"/>
      <c r="AD52" s="32"/>
    </row>
    <row r="53" spans="1:30" s="55" customFormat="1" ht="57" customHeight="1" outlineLevel="1" x14ac:dyDescent="0.25">
      <c r="A53" s="46">
        <v>30</v>
      </c>
      <c r="B53" s="85" t="s">
        <v>130</v>
      </c>
      <c r="C53" s="84"/>
      <c r="D53" s="86" t="s">
        <v>207</v>
      </c>
      <c r="E53" s="85">
        <v>1</v>
      </c>
      <c r="F53" s="87">
        <v>22000</v>
      </c>
      <c r="G53" s="17" t="s">
        <v>293</v>
      </c>
      <c r="H53" s="17" t="s">
        <v>317</v>
      </c>
      <c r="I53" s="18" t="s">
        <v>324</v>
      </c>
      <c r="J53" s="50" t="s">
        <v>422</v>
      </c>
      <c r="K53" s="46" t="s">
        <v>29</v>
      </c>
      <c r="L53" s="51" t="s">
        <v>27</v>
      </c>
      <c r="M53" s="52"/>
      <c r="N53" s="53"/>
      <c r="O53" s="53"/>
      <c r="P53" s="54"/>
      <c r="Q53" s="54"/>
      <c r="R53" s="54"/>
      <c r="S53" s="54"/>
      <c r="T53" s="53"/>
      <c r="U53" s="54"/>
      <c r="V53" s="53"/>
      <c r="W53" s="54"/>
      <c r="X53" s="53"/>
      <c r="Y53" s="53"/>
      <c r="Z53" s="53"/>
      <c r="AA53" s="53"/>
      <c r="AB53" s="32"/>
      <c r="AC53" s="32"/>
      <c r="AD53" s="32"/>
    </row>
    <row r="54" spans="1:30" s="55" customFormat="1" ht="54.75" customHeight="1" outlineLevel="1" x14ac:dyDescent="0.25">
      <c r="A54" s="46">
        <v>31</v>
      </c>
      <c r="B54" s="85" t="s">
        <v>131</v>
      </c>
      <c r="C54" s="84"/>
      <c r="D54" s="86" t="s">
        <v>208</v>
      </c>
      <c r="E54" s="85">
        <v>1</v>
      </c>
      <c r="F54" s="87">
        <v>21000</v>
      </c>
      <c r="G54" s="17" t="s">
        <v>293</v>
      </c>
      <c r="H54" s="17" t="s">
        <v>317</v>
      </c>
      <c r="I54" s="18" t="s">
        <v>325</v>
      </c>
      <c r="J54" s="50" t="s">
        <v>422</v>
      </c>
      <c r="K54" s="46" t="s">
        <v>26</v>
      </c>
      <c r="L54" s="51" t="s">
        <v>27</v>
      </c>
      <c r="M54" s="52"/>
      <c r="N54" s="53"/>
      <c r="O54" s="53"/>
      <c r="P54" s="54"/>
      <c r="Q54" s="54"/>
      <c r="R54" s="54"/>
      <c r="S54" s="54"/>
      <c r="T54" s="53"/>
      <c r="U54" s="54"/>
      <c r="V54" s="53"/>
      <c r="W54" s="54"/>
      <c r="X54" s="53"/>
      <c r="Y54" s="53"/>
      <c r="Z54" s="53"/>
      <c r="AA54" s="53"/>
      <c r="AB54" s="32"/>
      <c r="AC54" s="32"/>
      <c r="AD54" s="32"/>
    </row>
    <row r="55" spans="1:30" s="55" customFormat="1" ht="81.75" customHeight="1" outlineLevel="1" x14ac:dyDescent="0.25">
      <c r="A55" s="37">
        <v>32</v>
      </c>
      <c r="B55" s="85" t="s">
        <v>71</v>
      </c>
      <c r="C55" s="84"/>
      <c r="D55" s="86" t="s">
        <v>146</v>
      </c>
      <c r="E55" s="85">
        <v>7</v>
      </c>
      <c r="F55" s="87"/>
      <c r="G55" s="17" t="s">
        <v>370</v>
      </c>
      <c r="H55" s="17"/>
      <c r="I55" s="187" t="s">
        <v>388</v>
      </c>
      <c r="J55" s="167" t="s">
        <v>387</v>
      </c>
      <c r="K55" s="159" t="s">
        <v>26</v>
      </c>
      <c r="L55" s="163" t="s">
        <v>30</v>
      </c>
      <c r="M55" s="161" t="s">
        <v>286</v>
      </c>
      <c r="N55" s="53"/>
      <c r="O55" s="53"/>
      <c r="P55" s="54"/>
      <c r="Q55" s="54"/>
      <c r="R55" s="54"/>
      <c r="S55" s="54"/>
      <c r="T55" s="53"/>
      <c r="U55" s="54"/>
      <c r="V55" s="53"/>
      <c r="W55" s="54"/>
      <c r="X55" s="53"/>
      <c r="Y55" s="53"/>
      <c r="Z55" s="53"/>
      <c r="AA55" s="53"/>
      <c r="AB55" s="32"/>
      <c r="AC55" s="32"/>
      <c r="AD55" s="32"/>
    </row>
    <row r="56" spans="1:30" s="55" customFormat="1" ht="63" outlineLevel="1" x14ac:dyDescent="0.25">
      <c r="A56" s="37">
        <v>33</v>
      </c>
      <c r="B56" s="85" t="s">
        <v>77</v>
      </c>
      <c r="C56" s="84"/>
      <c r="D56" s="86" t="s">
        <v>152</v>
      </c>
      <c r="E56" s="85">
        <v>2</v>
      </c>
      <c r="F56" s="87"/>
      <c r="G56" s="17" t="s">
        <v>370</v>
      </c>
      <c r="H56" s="17"/>
      <c r="I56" s="188"/>
      <c r="J56" s="168"/>
      <c r="K56" s="160"/>
      <c r="L56" s="164"/>
      <c r="M56" s="162"/>
      <c r="N56" s="53"/>
      <c r="O56" s="53"/>
      <c r="P56" s="54"/>
      <c r="Q56" s="54"/>
      <c r="R56" s="54"/>
      <c r="S56" s="54"/>
      <c r="T56" s="53"/>
      <c r="U56" s="54"/>
      <c r="V56" s="53"/>
      <c r="W56" s="54"/>
      <c r="X56" s="53"/>
      <c r="Y56" s="53"/>
      <c r="Z56" s="53"/>
      <c r="AA56" s="53"/>
      <c r="AB56" s="32"/>
      <c r="AC56" s="32"/>
      <c r="AD56" s="32"/>
    </row>
    <row r="57" spans="1:30" s="55" customFormat="1" ht="47.25" outlineLevel="1" x14ac:dyDescent="0.25">
      <c r="A57" s="147">
        <v>34</v>
      </c>
      <c r="B57" s="85" t="s">
        <v>116</v>
      </c>
      <c r="C57" s="84"/>
      <c r="D57" s="86" t="s">
        <v>190</v>
      </c>
      <c r="E57" s="85">
        <v>6</v>
      </c>
      <c r="F57" s="87"/>
      <c r="G57" s="17" t="s">
        <v>358</v>
      </c>
      <c r="H57" s="17"/>
      <c r="I57" s="187" t="s">
        <v>389</v>
      </c>
      <c r="J57" s="167" t="s">
        <v>424</v>
      </c>
      <c r="K57" s="159" t="s">
        <v>29</v>
      </c>
      <c r="L57" s="163" t="s">
        <v>27</v>
      </c>
      <c r="M57" s="52"/>
      <c r="N57" s="53"/>
      <c r="O57" s="53"/>
      <c r="P57" s="54"/>
      <c r="Q57" s="54"/>
      <c r="R57" s="54"/>
      <c r="S57" s="54"/>
      <c r="T57" s="53"/>
      <c r="U57" s="54"/>
      <c r="V57" s="53"/>
      <c r="W57" s="54"/>
      <c r="X57" s="53"/>
      <c r="Y57" s="53"/>
      <c r="Z57" s="53"/>
      <c r="AA57" s="53"/>
      <c r="AB57" s="32"/>
      <c r="AC57" s="32"/>
      <c r="AD57" s="32"/>
    </row>
    <row r="58" spans="1:30" s="55" customFormat="1" ht="47.25" outlineLevel="1" x14ac:dyDescent="0.25">
      <c r="A58" s="147">
        <v>35</v>
      </c>
      <c r="B58" s="85" t="s">
        <v>63</v>
      </c>
      <c r="C58" s="84"/>
      <c r="D58" s="86" t="s">
        <v>199</v>
      </c>
      <c r="E58" s="85">
        <v>1</v>
      </c>
      <c r="F58" s="87"/>
      <c r="G58" s="17" t="s">
        <v>358</v>
      </c>
      <c r="H58" s="17"/>
      <c r="I58" s="188"/>
      <c r="J58" s="168"/>
      <c r="K58" s="160"/>
      <c r="L58" s="164"/>
      <c r="M58" s="52"/>
      <c r="N58" s="53"/>
      <c r="O58" s="53"/>
      <c r="P58" s="54"/>
      <c r="Q58" s="54"/>
      <c r="R58" s="54"/>
      <c r="S58" s="54"/>
      <c r="T58" s="53"/>
      <c r="U58" s="54"/>
      <c r="V58" s="53"/>
      <c r="W58" s="54"/>
      <c r="X58" s="53"/>
      <c r="Y58" s="53"/>
      <c r="Z58" s="53"/>
      <c r="AA58" s="53"/>
      <c r="AB58" s="32"/>
      <c r="AC58" s="32"/>
      <c r="AD58" s="32"/>
    </row>
    <row r="59" spans="1:30" s="55" customFormat="1" ht="63" outlineLevel="1" x14ac:dyDescent="0.25">
      <c r="A59" s="46">
        <v>36</v>
      </c>
      <c r="B59" s="85" t="s">
        <v>72</v>
      </c>
      <c r="C59" s="84"/>
      <c r="D59" s="86" t="s">
        <v>147</v>
      </c>
      <c r="E59" s="85">
        <v>8</v>
      </c>
      <c r="F59" s="87"/>
      <c r="G59" s="17" t="s">
        <v>374</v>
      </c>
      <c r="H59" s="17"/>
      <c r="I59" s="18" t="s">
        <v>390</v>
      </c>
      <c r="J59" s="50" t="s">
        <v>425</v>
      </c>
      <c r="K59" s="46" t="s">
        <v>29</v>
      </c>
      <c r="L59" s="51" t="s">
        <v>27</v>
      </c>
      <c r="M59" s="52" t="s">
        <v>393</v>
      </c>
      <c r="N59" s="53"/>
      <c r="O59" s="53"/>
      <c r="P59" s="54"/>
      <c r="Q59" s="54"/>
      <c r="R59" s="54"/>
      <c r="S59" s="54"/>
      <c r="T59" s="53"/>
      <c r="U59" s="54"/>
      <c r="V59" s="53"/>
      <c r="W59" s="54"/>
      <c r="X59" s="53"/>
      <c r="Y59" s="53"/>
      <c r="Z59" s="53"/>
      <c r="AA59" s="53"/>
      <c r="AB59" s="32"/>
      <c r="AC59" s="32"/>
      <c r="AD59" s="32"/>
    </row>
    <row r="60" spans="1:30" s="55" customFormat="1" ht="81.75" outlineLevel="1" x14ac:dyDescent="0.25">
      <c r="A60" s="46">
        <v>37</v>
      </c>
      <c r="B60" s="85" t="s">
        <v>96</v>
      </c>
      <c r="C60" s="84"/>
      <c r="D60" s="86" t="s">
        <v>171</v>
      </c>
      <c r="E60" s="85">
        <v>9</v>
      </c>
      <c r="F60" s="87"/>
      <c r="G60" s="17" t="s">
        <v>352</v>
      </c>
      <c r="H60" s="17"/>
      <c r="I60" s="18" t="s">
        <v>391</v>
      </c>
      <c r="J60" s="50" t="s">
        <v>426</v>
      </c>
      <c r="K60" s="46" t="s">
        <v>29</v>
      </c>
      <c r="L60" s="51" t="s">
        <v>30</v>
      </c>
      <c r="M60" s="52" t="s">
        <v>350</v>
      </c>
      <c r="N60" s="53"/>
      <c r="O60" s="53"/>
      <c r="P60" s="54"/>
      <c r="Q60" s="54"/>
      <c r="R60" s="54"/>
      <c r="S60" s="54"/>
      <c r="T60" s="53"/>
      <c r="U60" s="54"/>
      <c r="V60" s="53"/>
      <c r="W60" s="54"/>
      <c r="X60" s="53"/>
      <c r="Y60" s="53"/>
      <c r="Z60" s="53"/>
      <c r="AA60" s="53"/>
      <c r="AB60" s="32"/>
      <c r="AC60" s="32"/>
      <c r="AD60" s="32"/>
    </row>
    <row r="61" spans="1:30" s="55" customFormat="1" ht="81.75" outlineLevel="1" x14ac:dyDescent="0.25">
      <c r="A61" s="46">
        <v>38</v>
      </c>
      <c r="B61" s="85" t="s">
        <v>106</v>
      </c>
      <c r="C61" s="84"/>
      <c r="D61" s="86" t="s">
        <v>394</v>
      </c>
      <c r="E61" s="85">
        <v>9</v>
      </c>
      <c r="F61" s="87"/>
      <c r="G61" s="143" t="s">
        <v>367</v>
      </c>
      <c r="H61" s="17"/>
      <c r="I61" s="18" t="s">
        <v>392</v>
      </c>
      <c r="J61" s="50" t="s">
        <v>395</v>
      </c>
      <c r="K61" s="46" t="s">
        <v>29</v>
      </c>
      <c r="L61" s="51" t="s">
        <v>30</v>
      </c>
      <c r="M61" s="52" t="s">
        <v>396</v>
      </c>
      <c r="N61" s="53"/>
      <c r="O61" s="53"/>
      <c r="P61" s="54"/>
      <c r="Q61" s="54"/>
      <c r="R61" s="54"/>
      <c r="S61" s="54"/>
      <c r="T61" s="53"/>
      <c r="U61" s="54"/>
      <c r="V61" s="53"/>
      <c r="W61" s="54"/>
      <c r="X61" s="53"/>
      <c r="Y61" s="53"/>
      <c r="Z61" s="53"/>
      <c r="AA61" s="53"/>
      <c r="AB61" s="32"/>
      <c r="AC61" s="32"/>
      <c r="AD61" s="32"/>
    </row>
    <row r="62" spans="1:30" s="55" customFormat="1" ht="92.25" customHeight="1" outlineLevel="1" x14ac:dyDescent="0.25">
      <c r="A62" s="46">
        <v>39</v>
      </c>
      <c r="B62" s="85" t="s">
        <v>120</v>
      </c>
      <c r="C62" s="84"/>
      <c r="D62" s="86" t="s">
        <v>196</v>
      </c>
      <c r="E62" s="85">
        <v>1</v>
      </c>
      <c r="F62" s="87"/>
      <c r="G62" s="17" t="s">
        <v>366</v>
      </c>
      <c r="H62" s="17"/>
      <c r="I62" s="18" t="s">
        <v>427</v>
      </c>
      <c r="J62" s="138" t="s">
        <v>428</v>
      </c>
      <c r="K62" s="46" t="s">
        <v>26</v>
      </c>
      <c r="L62" s="51" t="s">
        <v>30</v>
      </c>
      <c r="M62" s="52" t="s">
        <v>397</v>
      </c>
      <c r="N62" s="53"/>
      <c r="O62" s="53"/>
      <c r="P62" s="54"/>
      <c r="Q62" s="54"/>
      <c r="R62" s="54"/>
      <c r="S62" s="54"/>
      <c r="T62" s="53"/>
      <c r="U62" s="54"/>
      <c r="V62" s="53"/>
      <c r="W62" s="54"/>
      <c r="X62" s="53"/>
      <c r="Y62" s="53"/>
      <c r="Z62" s="53"/>
      <c r="AA62" s="53"/>
      <c r="AB62" s="32"/>
      <c r="AC62" s="32"/>
      <c r="AD62" s="32"/>
    </row>
    <row r="63" spans="1:30" s="55" customFormat="1" outlineLevel="1" x14ac:dyDescent="0.25">
      <c r="A63" s="46"/>
      <c r="B63" s="85"/>
      <c r="C63" s="84"/>
      <c r="D63" s="86"/>
      <c r="E63" s="85"/>
      <c r="F63" s="87"/>
      <c r="G63" s="17"/>
      <c r="H63" s="17"/>
      <c r="I63" s="18"/>
      <c r="J63" s="50"/>
      <c r="K63" s="46"/>
      <c r="L63" s="51"/>
      <c r="M63" s="52"/>
      <c r="N63" s="53"/>
      <c r="O63" s="53"/>
      <c r="P63" s="54"/>
      <c r="Q63" s="54"/>
      <c r="R63" s="54"/>
      <c r="S63" s="54"/>
      <c r="T63" s="53"/>
      <c r="U63" s="54"/>
      <c r="V63" s="53"/>
      <c r="W63" s="54"/>
      <c r="X63" s="53"/>
      <c r="Y63" s="53"/>
      <c r="Z63" s="53"/>
      <c r="AA63" s="70"/>
      <c r="AB63" s="32"/>
      <c r="AC63" s="32"/>
      <c r="AD63" s="32"/>
    </row>
    <row r="64" spans="1:30" s="55" customFormat="1" outlineLevel="1" x14ac:dyDescent="0.25">
      <c r="A64" s="46"/>
      <c r="B64" s="85"/>
      <c r="C64" s="84"/>
      <c r="D64" s="86"/>
      <c r="E64" s="85"/>
      <c r="F64" s="87"/>
      <c r="G64" s="17"/>
      <c r="H64" s="17"/>
      <c r="I64" s="18"/>
      <c r="J64" s="50"/>
      <c r="K64" s="46"/>
      <c r="L64" s="51"/>
      <c r="M64" s="52"/>
      <c r="N64" s="53"/>
      <c r="O64" s="53"/>
      <c r="P64" s="54"/>
      <c r="Q64" s="54"/>
      <c r="R64" s="54"/>
      <c r="S64" s="54"/>
      <c r="T64" s="53"/>
      <c r="U64" s="54"/>
      <c r="V64" s="53"/>
      <c r="W64" s="54"/>
      <c r="X64" s="53"/>
      <c r="Y64" s="53"/>
      <c r="Z64" s="53"/>
      <c r="AA64" s="70"/>
      <c r="AB64" s="32"/>
      <c r="AC64" s="32"/>
      <c r="AD64" s="32"/>
    </row>
    <row r="65" spans="1:30" s="55" customFormat="1" outlineLevel="1" x14ac:dyDescent="0.25">
      <c r="A65" s="46"/>
      <c r="B65" s="85"/>
      <c r="C65" s="84"/>
      <c r="D65" s="86"/>
      <c r="E65" s="85"/>
      <c r="F65" s="87"/>
      <c r="G65" s="17"/>
      <c r="H65" s="17"/>
      <c r="I65" s="18"/>
      <c r="J65" s="50"/>
      <c r="K65" s="46"/>
      <c r="L65" s="51"/>
      <c r="M65" s="52"/>
      <c r="N65" s="53"/>
      <c r="O65" s="53"/>
      <c r="P65" s="54"/>
      <c r="Q65" s="54"/>
      <c r="R65" s="54"/>
      <c r="S65" s="54"/>
      <c r="T65" s="53"/>
      <c r="U65" s="54"/>
      <c r="V65" s="53"/>
      <c r="W65" s="54"/>
      <c r="X65" s="53"/>
      <c r="Y65" s="53"/>
      <c r="Z65" s="53"/>
      <c r="AA65" s="70"/>
      <c r="AB65" s="32"/>
      <c r="AC65" s="32"/>
      <c r="AD65" s="32"/>
    </row>
    <row r="66" spans="1:30" s="55" customFormat="1" outlineLevel="1" x14ac:dyDescent="0.25">
      <c r="A66" s="46"/>
      <c r="B66" s="85"/>
      <c r="C66" s="84"/>
      <c r="D66" s="86"/>
      <c r="E66" s="85"/>
      <c r="F66" s="87"/>
      <c r="G66" s="17"/>
      <c r="H66" s="17"/>
      <c r="I66" s="18"/>
      <c r="J66" s="50"/>
      <c r="K66" s="46"/>
      <c r="L66" s="51"/>
      <c r="M66" s="52"/>
      <c r="N66" s="53"/>
      <c r="O66" s="53"/>
      <c r="P66" s="54"/>
      <c r="Q66" s="54"/>
      <c r="R66" s="54"/>
      <c r="S66" s="54"/>
      <c r="T66" s="53"/>
      <c r="U66" s="54"/>
      <c r="V66" s="53"/>
      <c r="W66" s="54"/>
      <c r="X66" s="53"/>
      <c r="Y66" s="53"/>
      <c r="Z66" s="53"/>
      <c r="AA66" s="70"/>
      <c r="AB66" s="32"/>
      <c r="AC66" s="32"/>
      <c r="AD66" s="32"/>
    </row>
    <row r="67" spans="1:30" s="55" customFormat="1" outlineLevel="1" x14ac:dyDescent="0.25">
      <c r="A67" s="46"/>
      <c r="B67" s="85"/>
      <c r="C67" s="84"/>
      <c r="D67" s="86"/>
      <c r="E67" s="85"/>
      <c r="F67" s="87"/>
      <c r="G67" s="17"/>
      <c r="H67" s="17"/>
      <c r="I67" s="18"/>
      <c r="J67" s="50"/>
      <c r="K67" s="46"/>
      <c r="L67" s="51"/>
      <c r="M67" s="52"/>
      <c r="N67" s="53"/>
      <c r="O67" s="53"/>
      <c r="P67" s="54"/>
      <c r="Q67" s="54"/>
      <c r="R67" s="54"/>
      <c r="S67" s="54"/>
      <c r="T67" s="53"/>
      <c r="U67" s="54"/>
      <c r="V67" s="53"/>
      <c r="W67" s="54"/>
      <c r="X67" s="53"/>
      <c r="Y67" s="53"/>
      <c r="Z67" s="53"/>
      <c r="AA67" s="70"/>
      <c r="AB67" s="32"/>
      <c r="AC67" s="32"/>
      <c r="AD67" s="32"/>
    </row>
    <row r="68" spans="1:30" s="55" customFormat="1" outlineLevel="1" x14ac:dyDescent="0.25">
      <c r="A68" s="46"/>
      <c r="B68" s="85"/>
      <c r="C68" s="13"/>
      <c r="D68" s="86"/>
      <c r="E68" s="85"/>
      <c r="F68" s="48"/>
      <c r="G68" s="17"/>
      <c r="H68" s="17"/>
      <c r="I68" s="18"/>
      <c r="J68" s="50"/>
      <c r="K68" s="46"/>
      <c r="L68" s="51"/>
      <c r="M68" s="52"/>
      <c r="N68" s="53"/>
      <c r="O68" s="53"/>
      <c r="P68" s="54"/>
      <c r="Q68" s="54"/>
      <c r="R68" s="54"/>
      <c r="S68" s="54"/>
      <c r="T68" s="53"/>
      <c r="U68" s="54"/>
      <c r="V68" s="53"/>
      <c r="W68" s="54"/>
      <c r="X68" s="53"/>
      <c r="Y68" s="53"/>
      <c r="Z68" s="53"/>
      <c r="AA68" s="70"/>
      <c r="AB68" s="32"/>
      <c r="AC68" s="32"/>
      <c r="AD68" s="32"/>
    </row>
    <row r="69" spans="1:30" s="66" customFormat="1" x14ac:dyDescent="0.25">
      <c r="A69" s="71"/>
      <c r="B69" s="72"/>
      <c r="C69" s="72"/>
      <c r="D69" s="72" t="s">
        <v>42</v>
      </c>
      <c r="E69" s="58">
        <f>COUNTA(A70:A107)</f>
        <v>38</v>
      </c>
      <c r="F69" s="73"/>
      <c r="G69" s="116"/>
      <c r="H69" s="116"/>
      <c r="I69" s="74"/>
      <c r="J69" s="75"/>
      <c r="K69" s="76"/>
      <c r="L69" s="76"/>
      <c r="M69" s="77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65"/>
      <c r="AB69" s="32"/>
      <c r="AC69" s="32"/>
      <c r="AD69" s="32"/>
    </row>
    <row r="70" spans="1:30" s="55" customFormat="1" ht="94.5" outlineLevel="1" x14ac:dyDescent="0.25">
      <c r="A70" s="46">
        <v>1</v>
      </c>
      <c r="B70" s="47" t="s">
        <v>119</v>
      </c>
      <c r="C70" s="13"/>
      <c r="D70" s="14" t="s">
        <v>53</v>
      </c>
      <c r="E70" s="15">
        <v>1</v>
      </c>
      <c r="F70" s="48">
        <v>725494.55</v>
      </c>
      <c r="G70" s="17"/>
      <c r="H70" s="17"/>
      <c r="I70" s="49" t="s">
        <v>54</v>
      </c>
      <c r="J70" s="19" t="s">
        <v>242</v>
      </c>
      <c r="K70" s="46" t="s">
        <v>26</v>
      </c>
      <c r="L70" s="68" t="s">
        <v>28</v>
      </c>
      <c r="M70" s="69"/>
      <c r="N70" s="53" t="s">
        <v>243</v>
      </c>
      <c r="O70" s="53" t="s">
        <v>252</v>
      </c>
      <c r="P70" s="54"/>
      <c r="Q70" s="54"/>
      <c r="R70" s="54"/>
      <c r="S70" s="54"/>
      <c r="T70" s="53" t="s">
        <v>296</v>
      </c>
      <c r="U70" s="54" t="s">
        <v>297</v>
      </c>
      <c r="V70" s="53"/>
      <c r="W70" s="54"/>
      <c r="X70" s="53"/>
      <c r="Y70" s="53"/>
      <c r="Z70" s="53" t="s">
        <v>254</v>
      </c>
      <c r="AA70" s="53" t="s">
        <v>253</v>
      </c>
      <c r="AB70" s="32"/>
      <c r="AC70" s="32"/>
      <c r="AD70" s="32"/>
    </row>
    <row r="71" spans="1:30" s="55" customFormat="1" ht="94.5" outlineLevel="1" x14ac:dyDescent="0.25">
      <c r="A71" s="46">
        <v>2</v>
      </c>
      <c r="B71" s="47" t="s">
        <v>50</v>
      </c>
      <c r="C71" s="13"/>
      <c r="D71" s="14" t="s">
        <v>51</v>
      </c>
      <c r="E71" s="15">
        <v>1</v>
      </c>
      <c r="F71" s="48">
        <v>312670.59999999998</v>
      </c>
      <c r="G71" s="17"/>
      <c r="H71" s="17"/>
      <c r="I71" s="49" t="s">
        <v>52</v>
      </c>
      <c r="J71" s="19" t="s">
        <v>240</v>
      </c>
      <c r="K71" s="46" t="s">
        <v>26</v>
      </c>
      <c r="L71" s="68" t="s">
        <v>28</v>
      </c>
      <c r="M71" s="69"/>
      <c r="N71" s="53" t="s">
        <v>241</v>
      </c>
      <c r="O71" s="53" t="s">
        <v>255</v>
      </c>
      <c r="P71" s="54"/>
      <c r="Q71" s="54"/>
      <c r="R71" s="54"/>
      <c r="S71" s="54"/>
      <c r="T71" s="53" t="s">
        <v>294</v>
      </c>
      <c r="U71" s="54" t="s">
        <v>295</v>
      </c>
      <c r="V71" s="53"/>
      <c r="W71" s="54"/>
      <c r="X71" s="53"/>
      <c r="Y71" s="53"/>
      <c r="Z71" s="53" t="s">
        <v>254</v>
      </c>
      <c r="AA71" s="53" t="s">
        <v>253</v>
      </c>
      <c r="AB71" s="32"/>
      <c r="AC71" s="32"/>
      <c r="AD71" s="32"/>
    </row>
    <row r="72" spans="1:30" s="55" customFormat="1" ht="141.75" outlineLevel="1" x14ac:dyDescent="0.25">
      <c r="A72" s="46">
        <v>3</v>
      </c>
      <c r="B72" s="47">
        <v>18</v>
      </c>
      <c r="C72" s="13"/>
      <c r="D72" s="14" t="s">
        <v>48</v>
      </c>
      <c r="E72" s="15">
        <v>1</v>
      </c>
      <c r="F72" s="48">
        <v>921.43</v>
      </c>
      <c r="G72" s="17"/>
      <c r="H72" s="17"/>
      <c r="I72" s="90" t="s">
        <v>67</v>
      </c>
      <c r="J72" s="67" t="s">
        <v>244</v>
      </c>
      <c r="K72" s="46" t="s">
        <v>29</v>
      </c>
      <c r="L72" s="68" t="s">
        <v>28</v>
      </c>
      <c r="M72" s="69"/>
      <c r="N72" s="117" t="s">
        <v>245</v>
      </c>
      <c r="O72" s="117" t="s">
        <v>256</v>
      </c>
      <c r="P72" s="118"/>
      <c r="Q72" s="118"/>
      <c r="R72" s="118"/>
      <c r="S72" s="118"/>
      <c r="T72" s="117" t="s">
        <v>298</v>
      </c>
      <c r="U72" s="118" t="s">
        <v>299</v>
      </c>
      <c r="V72" s="117"/>
      <c r="W72" s="118"/>
      <c r="X72" s="117"/>
      <c r="Y72" s="117"/>
      <c r="Z72" s="117" t="s">
        <v>300</v>
      </c>
      <c r="AA72" s="53" t="s">
        <v>257</v>
      </c>
      <c r="AB72" s="32"/>
      <c r="AC72" s="32"/>
      <c r="AD72" s="32"/>
    </row>
    <row r="73" spans="1:30" s="55" customFormat="1" ht="63" outlineLevel="1" x14ac:dyDescent="0.25">
      <c r="A73" s="37">
        <v>4</v>
      </c>
      <c r="B73" s="78">
        <v>316</v>
      </c>
      <c r="C73" s="13"/>
      <c r="D73" s="79" t="s">
        <v>45</v>
      </c>
      <c r="E73" s="80">
        <v>3</v>
      </c>
      <c r="F73" s="16">
        <v>1719.69</v>
      </c>
      <c r="G73" s="17"/>
      <c r="H73" s="125"/>
      <c r="I73" s="179" t="s">
        <v>214</v>
      </c>
      <c r="J73" s="182" t="s">
        <v>248</v>
      </c>
      <c r="K73" s="159" t="s">
        <v>26</v>
      </c>
      <c r="L73" s="163" t="s">
        <v>28</v>
      </c>
      <c r="M73" s="161" t="s">
        <v>57</v>
      </c>
      <c r="N73" s="197" t="s">
        <v>249</v>
      </c>
      <c r="O73" s="81"/>
      <c r="P73" s="82"/>
      <c r="Q73" s="82"/>
      <c r="R73" s="82"/>
      <c r="S73" s="82"/>
      <c r="T73" s="81"/>
      <c r="U73" s="82"/>
      <c r="V73" s="81"/>
      <c r="W73" s="82"/>
      <c r="X73" s="81"/>
      <c r="Y73" s="81"/>
      <c r="Z73" s="117"/>
      <c r="AA73" s="70"/>
      <c r="AB73" s="32"/>
      <c r="AC73" s="32"/>
      <c r="AD73" s="32"/>
    </row>
    <row r="74" spans="1:30" s="55" customFormat="1" ht="65.25" customHeight="1" outlineLevel="1" x14ac:dyDescent="0.25">
      <c r="A74" s="37">
        <v>5</v>
      </c>
      <c r="B74" s="47">
        <v>595</v>
      </c>
      <c r="C74" s="13"/>
      <c r="D74" s="14" t="s">
        <v>46</v>
      </c>
      <c r="E74" s="15">
        <v>133</v>
      </c>
      <c r="F74" s="16">
        <v>76239.69</v>
      </c>
      <c r="G74" s="17"/>
      <c r="H74" s="126"/>
      <c r="I74" s="180"/>
      <c r="J74" s="183"/>
      <c r="K74" s="185"/>
      <c r="L74" s="186"/>
      <c r="M74" s="199"/>
      <c r="N74" s="198"/>
      <c r="O74" s="53" t="s">
        <v>275</v>
      </c>
      <c r="P74" s="54"/>
      <c r="Q74" s="54"/>
      <c r="R74" s="54"/>
      <c r="S74" s="54"/>
      <c r="T74" s="53" t="s">
        <v>301</v>
      </c>
      <c r="U74" s="54" t="s">
        <v>302</v>
      </c>
      <c r="V74" s="53"/>
      <c r="W74" s="54"/>
      <c r="X74" s="83"/>
      <c r="Y74" s="83"/>
      <c r="Z74" s="117" t="s">
        <v>314</v>
      </c>
      <c r="AA74" s="70" t="s">
        <v>276</v>
      </c>
      <c r="AB74" s="32"/>
      <c r="AC74" s="32"/>
      <c r="AD74" s="32"/>
    </row>
    <row r="75" spans="1:30" s="55" customFormat="1" ht="53.25" customHeight="1" outlineLevel="1" x14ac:dyDescent="0.25">
      <c r="A75" s="37">
        <v>6</v>
      </c>
      <c r="B75" s="47">
        <v>44</v>
      </c>
      <c r="C75" s="13"/>
      <c r="D75" s="14" t="s">
        <v>47</v>
      </c>
      <c r="E75" s="15">
        <v>44</v>
      </c>
      <c r="F75" s="48">
        <v>25222.15</v>
      </c>
      <c r="G75" s="17"/>
      <c r="H75" s="124"/>
      <c r="I75" s="181"/>
      <c r="J75" s="184"/>
      <c r="K75" s="160"/>
      <c r="L75" s="164"/>
      <c r="M75" s="162"/>
      <c r="N75" s="156"/>
      <c r="O75" s="53"/>
      <c r="P75" s="54"/>
      <c r="Q75" s="54"/>
      <c r="R75" s="54"/>
      <c r="S75" s="54"/>
      <c r="T75" s="53"/>
      <c r="U75" s="54"/>
      <c r="V75" s="53"/>
      <c r="W75" s="54"/>
      <c r="X75" s="53"/>
      <c r="Y75" s="53"/>
      <c r="Z75" s="117" t="s">
        <v>382</v>
      </c>
      <c r="AA75" s="70"/>
      <c r="AB75" s="32"/>
      <c r="AC75" s="32"/>
      <c r="AD75" s="32"/>
    </row>
    <row r="76" spans="1:30" s="55" customFormat="1" ht="87.75" customHeight="1" outlineLevel="1" x14ac:dyDescent="0.25">
      <c r="A76" s="46">
        <v>7</v>
      </c>
      <c r="B76" s="46" t="s">
        <v>341</v>
      </c>
      <c r="C76" s="13"/>
      <c r="D76" s="14" t="s">
        <v>342</v>
      </c>
      <c r="E76" s="15">
        <v>14</v>
      </c>
      <c r="F76" s="48">
        <v>392221.83</v>
      </c>
      <c r="G76" s="17"/>
      <c r="H76" s="124"/>
      <c r="I76" s="113" t="s">
        <v>55</v>
      </c>
      <c r="J76" s="94" t="s">
        <v>259</v>
      </c>
      <c r="K76" s="46" t="s">
        <v>26</v>
      </c>
      <c r="L76" s="68" t="s">
        <v>28</v>
      </c>
      <c r="M76" s="69"/>
      <c r="N76" s="117" t="s">
        <v>258</v>
      </c>
      <c r="O76" s="117" t="s">
        <v>277</v>
      </c>
      <c r="P76" s="118"/>
      <c r="Q76" s="118"/>
      <c r="R76" s="118"/>
      <c r="S76" s="118"/>
      <c r="T76" s="117" t="s">
        <v>306</v>
      </c>
      <c r="U76" s="118" t="s">
        <v>305</v>
      </c>
      <c r="V76" s="117"/>
      <c r="W76" s="118"/>
      <c r="X76" s="117"/>
      <c r="Y76" s="117"/>
      <c r="Z76" s="117" t="s">
        <v>330</v>
      </c>
      <c r="AA76" s="53" t="s">
        <v>278</v>
      </c>
      <c r="AB76" s="32"/>
      <c r="AC76" s="32"/>
      <c r="AD76" s="32"/>
    </row>
    <row r="77" spans="1:30" s="55" customFormat="1" ht="126.75" customHeight="1" outlineLevel="1" x14ac:dyDescent="0.25">
      <c r="A77" s="46">
        <v>8</v>
      </c>
      <c r="B77" s="47">
        <v>135</v>
      </c>
      <c r="C77" s="13"/>
      <c r="D77" s="14" t="s">
        <v>49</v>
      </c>
      <c r="E77" s="15">
        <v>3</v>
      </c>
      <c r="F77" s="48">
        <v>6138</v>
      </c>
      <c r="G77" s="17"/>
      <c r="H77" s="17"/>
      <c r="I77" s="90" t="s">
        <v>68</v>
      </c>
      <c r="J77" s="50" t="s">
        <v>260</v>
      </c>
      <c r="K77" s="46" t="s">
        <v>23</v>
      </c>
      <c r="L77" s="51" t="s">
        <v>28</v>
      </c>
      <c r="M77" s="69"/>
      <c r="N77" s="119" t="s">
        <v>261</v>
      </c>
      <c r="O77" s="117" t="s">
        <v>279</v>
      </c>
      <c r="P77" s="118"/>
      <c r="Q77" s="118"/>
      <c r="R77" s="118"/>
      <c r="S77" s="118"/>
      <c r="T77" s="117" t="s">
        <v>303</v>
      </c>
      <c r="U77" s="118" t="s">
        <v>304</v>
      </c>
      <c r="V77" s="117"/>
      <c r="W77" s="118"/>
      <c r="X77" s="117"/>
      <c r="Y77" s="117"/>
      <c r="Z77" s="117" t="s">
        <v>307</v>
      </c>
      <c r="AA77" s="53" t="s">
        <v>257</v>
      </c>
      <c r="AB77" s="32"/>
      <c r="AC77" s="32"/>
      <c r="AD77" s="32"/>
    </row>
    <row r="78" spans="1:30" s="55" customFormat="1" ht="117" customHeight="1" outlineLevel="1" x14ac:dyDescent="0.25">
      <c r="A78" s="46">
        <v>9</v>
      </c>
      <c r="B78" s="12"/>
      <c r="C78" s="13"/>
      <c r="D78" s="14" t="s">
        <v>56</v>
      </c>
      <c r="E78" s="15">
        <v>60</v>
      </c>
      <c r="F78" s="16">
        <v>13307.71</v>
      </c>
      <c r="G78" s="17"/>
      <c r="H78" s="17"/>
      <c r="I78" s="49" t="s">
        <v>283</v>
      </c>
      <c r="J78" s="19" t="s">
        <v>281</v>
      </c>
      <c r="K78" s="46" t="s">
        <v>29</v>
      </c>
      <c r="L78" s="68" t="s">
        <v>28</v>
      </c>
      <c r="M78" s="69"/>
      <c r="N78" s="117" t="s">
        <v>282</v>
      </c>
      <c r="O78" s="117" t="s">
        <v>308</v>
      </c>
      <c r="P78" s="118" t="s">
        <v>309</v>
      </c>
      <c r="Q78" s="118"/>
      <c r="R78" s="118"/>
      <c r="S78" s="118"/>
      <c r="T78" s="117" t="s">
        <v>310</v>
      </c>
      <c r="U78" s="118" t="s">
        <v>312</v>
      </c>
      <c r="V78" s="117"/>
      <c r="W78" s="118"/>
      <c r="X78" s="117"/>
      <c r="Y78" s="117"/>
      <c r="Z78" s="117" t="s">
        <v>331</v>
      </c>
      <c r="AA78" s="70" t="s">
        <v>311</v>
      </c>
      <c r="AB78" s="32"/>
      <c r="AC78" s="32"/>
      <c r="AD78" s="32"/>
    </row>
    <row r="79" spans="1:30" s="55" customFormat="1" ht="128.25" customHeight="1" outlineLevel="1" x14ac:dyDescent="0.25">
      <c r="A79" s="46">
        <v>10</v>
      </c>
      <c r="B79" s="91" t="s">
        <v>93</v>
      </c>
      <c r="C79" s="92"/>
      <c r="D79" s="86" t="s">
        <v>168</v>
      </c>
      <c r="E79" s="85">
        <v>2</v>
      </c>
      <c r="F79" s="87">
        <v>7111.5</v>
      </c>
      <c r="G79" s="46" t="s">
        <v>217</v>
      </c>
      <c r="H79" s="121"/>
      <c r="I79" s="113" t="s">
        <v>292</v>
      </c>
      <c r="J79" s="50" t="s">
        <v>315</v>
      </c>
      <c r="K79" s="46" t="s">
        <v>26</v>
      </c>
      <c r="L79" s="51" t="s">
        <v>28</v>
      </c>
      <c r="M79" s="52"/>
      <c r="N79" s="53" t="s">
        <v>316</v>
      </c>
      <c r="O79" s="53" t="s">
        <v>332</v>
      </c>
      <c r="P79" s="54" t="s">
        <v>333</v>
      </c>
      <c r="Q79" s="54"/>
      <c r="R79" s="54"/>
      <c r="S79" s="54"/>
      <c r="T79" s="53"/>
      <c r="U79" s="54"/>
      <c r="V79" s="53"/>
      <c r="W79" s="54"/>
      <c r="X79" s="53"/>
      <c r="Y79" s="53"/>
      <c r="Z79" s="53" t="s">
        <v>338</v>
      </c>
      <c r="AA79" s="53" t="s">
        <v>337</v>
      </c>
      <c r="AB79" s="32"/>
      <c r="AC79" s="32"/>
      <c r="AD79" s="32"/>
    </row>
    <row r="80" spans="1:30" s="55" customFormat="1" ht="63" outlineLevel="1" x14ac:dyDescent="0.25">
      <c r="A80" s="46">
        <v>11</v>
      </c>
      <c r="B80" s="85" t="s">
        <v>79</v>
      </c>
      <c r="C80" s="84"/>
      <c r="D80" s="86" t="s">
        <v>154</v>
      </c>
      <c r="E80" s="85">
        <v>8</v>
      </c>
      <c r="F80" s="87">
        <v>116864</v>
      </c>
      <c r="G80" s="17" t="s">
        <v>247</v>
      </c>
      <c r="H80" s="17"/>
      <c r="I80" s="49" t="s">
        <v>289</v>
      </c>
      <c r="J80" s="50" t="s">
        <v>326</v>
      </c>
      <c r="K80" s="46" t="s">
        <v>29</v>
      </c>
      <c r="L80" s="51" t="s">
        <v>28</v>
      </c>
      <c r="M80" s="52" t="s">
        <v>290</v>
      </c>
      <c r="N80" s="127" t="s">
        <v>327</v>
      </c>
      <c r="O80" s="53" t="s">
        <v>334</v>
      </c>
      <c r="P80" s="54" t="s">
        <v>335</v>
      </c>
      <c r="Q80" s="54"/>
      <c r="R80" s="54"/>
      <c r="S80" s="54"/>
      <c r="T80" s="53"/>
      <c r="U80" s="54"/>
      <c r="V80" s="53"/>
      <c r="W80" s="54"/>
      <c r="X80" s="53"/>
      <c r="Y80" s="53"/>
      <c r="Z80" s="53" t="s">
        <v>336</v>
      </c>
      <c r="AA80" s="132" t="s">
        <v>337</v>
      </c>
      <c r="AB80" s="32"/>
      <c r="AC80" s="32"/>
      <c r="AD80" s="32"/>
    </row>
    <row r="81" spans="1:30" s="66" customFormat="1" ht="57.75" outlineLevel="1" x14ac:dyDescent="0.25">
      <c r="A81" s="46">
        <v>12</v>
      </c>
      <c r="B81" s="149" t="s">
        <v>122</v>
      </c>
      <c r="C81" s="150"/>
      <c r="D81" s="146" t="s">
        <v>198</v>
      </c>
      <c r="E81" s="149">
        <v>14</v>
      </c>
      <c r="F81" s="151"/>
      <c r="G81" s="152" t="s">
        <v>354</v>
      </c>
      <c r="H81" s="152"/>
      <c r="I81" s="153" t="s">
        <v>472</v>
      </c>
      <c r="J81" s="154" t="s">
        <v>471</v>
      </c>
      <c r="K81" s="146" t="s">
        <v>29</v>
      </c>
      <c r="L81" s="38" t="s">
        <v>28</v>
      </c>
      <c r="M81" s="69"/>
      <c r="N81" s="148" t="s">
        <v>473</v>
      </c>
      <c r="O81" s="81"/>
      <c r="P81" s="82"/>
      <c r="Q81" s="82"/>
      <c r="R81" s="82"/>
      <c r="S81" s="82"/>
      <c r="T81" s="81"/>
      <c r="U81" s="82"/>
      <c r="V81" s="81"/>
      <c r="W81" s="82"/>
      <c r="X81" s="81"/>
      <c r="Y81" s="81"/>
      <c r="Z81" s="81"/>
      <c r="AA81" s="133"/>
      <c r="AB81" s="134"/>
      <c r="AC81" s="134"/>
      <c r="AD81" s="134"/>
    </row>
    <row r="82" spans="1:30" s="55" customFormat="1" ht="31.5" outlineLevel="1" x14ac:dyDescent="0.25">
      <c r="A82" s="46">
        <v>13</v>
      </c>
      <c r="B82" s="85" t="s">
        <v>73</v>
      </c>
      <c r="C82" s="84"/>
      <c r="D82" s="86" t="s">
        <v>148</v>
      </c>
      <c r="E82" s="85">
        <v>2</v>
      </c>
      <c r="F82" s="87"/>
      <c r="G82" s="17" t="s">
        <v>343</v>
      </c>
      <c r="H82" s="17"/>
      <c r="I82" s="49" t="s">
        <v>467</v>
      </c>
      <c r="J82" s="50"/>
      <c r="K82" s="46"/>
      <c r="L82" s="51"/>
      <c r="M82" s="52"/>
      <c r="N82" s="135" t="s">
        <v>344</v>
      </c>
      <c r="O82" s="117" t="s">
        <v>345</v>
      </c>
      <c r="P82" s="118"/>
      <c r="Q82" s="118"/>
      <c r="R82" s="118"/>
      <c r="S82" s="118"/>
      <c r="T82" s="117" t="s">
        <v>346</v>
      </c>
      <c r="U82" s="118"/>
      <c r="V82" s="117" t="s">
        <v>347</v>
      </c>
      <c r="W82" s="118"/>
      <c r="X82" s="117"/>
      <c r="Y82" s="117"/>
      <c r="Z82" s="117" t="s">
        <v>347</v>
      </c>
      <c r="AA82" s="132" t="s">
        <v>311</v>
      </c>
      <c r="AB82" s="32"/>
      <c r="AC82" s="32"/>
      <c r="AD82" s="32"/>
    </row>
    <row r="83" spans="1:30" s="55" customFormat="1" ht="47.25" outlineLevel="1" x14ac:dyDescent="0.25">
      <c r="A83" s="46">
        <v>14</v>
      </c>
      <c r="B83" s="85" t="s">
        <v>78</v>
      </c>
      <c r="C83" s="84"/>
      <c r="D83" s="86" t="s">
        <v>153</v>
      </c>
      <c r="E83" s="85">
        <v>1</v>
      </c>
      <c r="F83" s="87"/>
      <c r="G83" s="17" t="s">
        <v>343</v>
      </c>
      <c r="H83" s="17"/>
      <c r="I83" s="49" t="s">
        <v>467</v>
      </c>
      <c r="J83" s="50"/>
      <c r="K83" s="46"/>
      <c r="L83" s="51"/>
      <c r="M83" s="52"/>
      <c r="N83" s="127"/>
      <c r="O83" s="53" t="s">
        <v>348</v>
      </c>
      <c r="P83" s="54"/>
      <c r="Q83" s="54"/>
      <c r="R83" s="54"/>
      <c r="S83" s="54"/>
      <c r="T83" s="53" t="s">
        <v>349</v>
      </c>
      <c r="U83" s="54"/>
      <c r="V83" s="53"/>
      <c r="W83" s="54"/>
      <c r="X83" s="53"/>
      <c r="Y83" s="53"/>
      <c r="Z83" s="53" t="s">
        <v>347</v>
      </c>
      <c r="AA83" s="132" t="s">
        <v>311</v>
      </c>
      <c r="AB83" s="32"/>
      <c r="AC83" s="32"/>
      <c r="AD83" s="32"/>
    </row>
    <row r="84" spans="1:30" s="55" customFormat="1" ht="31.5" outlineLevel="1" x14ac:dyDescent="0.25">
      <c r="A84" s="46">
        <v>15</v>
      </c>
      <c r="B84" s="85"/>
      <c r="C84" s="84"/>
      <c r="D84" s="86" t="s">
        <v>213</v>
      </c>
      <c r="E84" s="85">
        <v>3</v>
      </c>
      <c r="F84" s="87"/>
      <c r="G84" s="17" t="s">
        <v>355</v>
      </c>
      <c r="H84" s="17"/>
      <c r="I84" s="49" t="s">
        <v>468</v>
      </c>
      <c r="J84" s="50" t="s">
        <v>469</v>
      </c>
      <c r="K84" s="46"/>
      <c r="L84" s="51"/>
      <c r="M84" s="52"/>
      <c r="N84" s="127" t="s">
        <v>470</v>
      </c>
      <c r="O84" s="53"/>
      <c r="P84" s="54"/>
      <c r="Q84" s="54"/>
      <c r="R84" s="54"/>
      <c r="S84" s="54"/>
      <c r="T84" s="53"/>
      <c r="U84" s="54"/>
      <c r="V84" s="53"/>
      <c r="W84" s="54"/>
      <c r="X84" s="53"/>
      <c r="Y84" s="53"/>
      <c r="Z84" s="53"/>
      <c r="AA84" s="132"/>
      <c r="AB84" s="32"/>
      <c r="AC84" s="32"/>
      <c r="AD84" s="32"/>
    </row>
    <row r="85" spans="1:30" s="55" customFormat="1" ht="65.25" outlineLevel="1" x14ac:dyDescent="0.25">
      <c r="A85" s="46">
        <v>16</v>
      </c>
      <c r="B85" s="85" t="s">
        <v>60</v>
      </c>
      <c r="C85" s="84"/>
      <c r="D85" s="86" t="s">
        <v>194</v>
      </c>
      <c r="E85" s="85">
        <v>1</v>
      </c>
      <c r="F85" s="87">
        <v>161090.17000000001</v>
      </c>
      <c r="G85" s="17" t="s">
        <v>62</v>
      </c>
      <c r="H85" s="17"/>
      <c r="I85" s="49" t="s">
        <v>237</v>
      </c>
      <c r="J85" s="19" t="s">
        <v>328</v>
      </c>
      <c r="K85" s="46" t="s">
        <v>29</v>
      </c>
      <c r="L85" s="51" t="s">
        <v>28</v>
      </c>
      <c r="M85" s="52" t="s">
        <v>285</v>
      </c>
      <c r="N85" s="53" t="s">
        <v>329</v>
      </c>
      <c r="O85" s="53" t="s">
        <v>384</v>
      </c>
      <c r="P85" s="54" t="s">
        <v>340</v>
      </c>
      <c r="Q85" s="54"/>
      <c r="R85" s="54"/>
      <c r="S85" s="54"/>
      <c r="T85" s="53" t="s">
        <v>383</v>
      </c>
      <c r="U85" s="54"/>
      <c r="V85" s="53"/>
      <c r="W85" s="54"/>
      <c r="X85" s="53"/>
      <c r="Y85" s="53"/>
      <c r="Z85" s="53" t="s">
        <v>336</v>
      </c>
      <c r="AA85" s="53" t="s">
        <v>339</v>
      </c>
      <c r="AB85" s="32"/>
      <c r="AC85" s="32"/>
      <c r="AD85" s="32"/>
    </row>
    <row r="86" spans="1:30" s="55" customFormat="1" ht="79.5" customHeight="1" outlineLevel="1" x14ac:dyDescent="0.25">
      <c r="A86" s="46">
        <v>17</v>
      </c>
      <c r="B86" s="85" t="s">
        <v>110</v>
      </c>
      <c r="C86" s="84"/>
      <c r="D86" s="86" t="s">
        <v>184</v>
      </c>
      <c r="E86" s="85">
        <v>6</v>
      </c>
      <c r="F86" s="87"/>
      <c r="G86" s="17" t="s">
        <v>356</v>
      </c>
      <c r="H86" s="17"/>
      <c r="I86" s="49" t="s">
        <v>432</v>
      </c>
      <c r="J86" s="50" t="s">
        <v>430</v>
      </c>
      <c r="K86" s="46" t="s">
        <v>26</v>
      </c>
      <c r="L86" s="51" t="s">
        <v>28</v>
      </c>
      <c r="M86" s="52"/>
      <c r="N86" s="53" t="s">
        <v>431</v>
      </c>
      <c r="O86" s="53"/>
      <c r="P86" s="54"/>
      <c r="Q86" s="54"/>
      <c r="R86" s="54"/>
      <c r="S86" s="54"/>
      <c r="T86" s="53"/>
      <c r="U86" s="54"/>
      <c r="V86" s="53"/>
      <c r="W86" s="54"/>
      <c r="X86" s="53"/>
      <c r="Y86" s="53"/>
      <c r="Z86" s="53"/>
      <c r="AA86" s="53"/>
      <c r="AB86" s="32"/>
      <c r="AC86" s="32"/>
      <c r="AD86" s="32"/>
    </row>
    <row r="87" spans="1:30" s="55" customFormat="1" ht="63" outlineLevel="1" x14ac:dyDescent="0.25">
      <c r="A87" s="46">
        <v>18</v>
      </c>
      <c r="B87" s="85" t="s">
        <v>115</v>
      </c>
      <c r="C87" s="84"/>
      <c r="D87" s="86" t="s">
        <v>189</v>
      </c>
      <c r="E87" s="85">
        <v>1</v>
      </c>
      <c r="F87" s="87"/>
      <c r="G87" s="17" t="s">
        <v>357</v>
      </c>
      <c r="H87" s="17"/>
      <c r="I87" s="49" t="s">
        <v>434</v>
      </c>
      <c r="J87" s="50" t="s">
        <v>433</v>
      </c>
      <c r="K87" s="46" t="s">
        <v>26</v>
      </c>
      <c r="L87" s="51" t="s">
        <v>28</v>
      </c>
      <c r="M87" s="52"/>
      <c r="N87" s="53" t="s">
        <v>435</v>
      </c>
      <c r="O87" s="53"/>
      <c r="P87" s="54"/>
      <c r="Q87" s="54"/>
      <c r="R87" s="54"/>
      <c r="S87" s="54"/>
      <c r="T87" s="53"/>
      <c r="U87" s="54"/>
      <c r="V87" s="53"/>
      <c r="W87" s="54"/>
      <c r="X87" s="53"/>
      <c r="Y87" s="53"/>
      <c r="Z87" s="53"/>
      <c r="AA87" s="53"/>
      <c r="AB87" s="32"/>
      <c r="AC87" s="32"/>
      <c r="AD87" s="32"/>
    </row>
    <row r="88" spans="1:30" s="55" customFormat="1" ht="84.75" customHeight="1" outlineLevel="1" x14ac:dyDescent="0.25">
      <c r="A88" s="46">
        <v>19</v>
      </c>
      <c r="B88" s="85" t="s">
        <v>83</v>
      </c>
      <c r="C88" s="84"/>
      <c r="D88" s="85" t="s">
        <v>158</v>
      </c>
      <c r="E88" s="85">
        <v>3</v>
      </c>
      <c r="F88" s="87"/>
      <c r="G88" s="17" t="s">
        <v>372</v>
      </c>
      <c r="H88" s="17"/>
      <c r="I88" s="49" t="s">
        <v>437</v>
      </c>
      <c r="J88" s="50" t="s">
        <v>436</v>
      </c>
      <c r="K88" s="46" t="s">
        <v>26</v>
      </c>
      <c r="L88" s="51" t="s">
        <v>28</v>
      </c>
      <c r="M88" s="52"/>
      <c r="N88" s="53" t="s">
        <v>438</v>
      </c>
      <c r="O88" s="53"/>
      <c r="P88" s="54"/>
      <c r="Q88" s="54"/>
      <c r="R88" s="54"/>
      <c r="S88" s="54"/>
      <c r="T88" s="53"/>
      <c r="U88" s="54"/>
      <c r="V88" s="53"/>
      <c r="W88" s="54"/>
      <c r="X88" s="53"/>
      <c r="Y88" s="53"/>
      <c r="Z88" s="53"/>
      <c r="AA88" s="53"/>
      <c r="AB88" s="32"/>
      <c r="AC88" s="32"/>
      <c r="AD88" s="32"/>
    </row>
    <row r="89" spans="1:30" s="55" customFormat="1" ht="31.5" outlineLevel="1" x14ac:dyDescent="0.25">
      <c r="A89" s="46">
        <v>20</v>
      </c>
      <c r="B89" s="85" t="s">
        <v>90</v>
      </c>
      <c r="C89" s="84"/>
      <c r="D89" s="86" t="s">
        <v>165</v>
      </c>
      <c r="E89" s="85">
        <v>2</v>
      </c>
      <c r="F89" s="87"/>
      <c r="G89" s="17" t="s">
        <v>373</v>
      </c>
      <c r="H89" s="17"/>
      <c r="I89" s="49"/>
      <c r="J89" s="50"/>
      <c r="K89" s="46"/>
      <c r="L89" s="51"/>
      <c r="M89" s="52"/>
      <c r="N89" s="53"/>
      <c r="O89" s="53"/>
      <c r="P89" s="54"/>
      <c r="Q89" s="54"/>
      <c r="R89" s="54"/>
      <c r="S89" s="54"/>
      <c r="T89" s="53"/>
      <c r="U89" s="54"/>
      <c r="V89" s="53"/>
      <c r="W89" s="54"/>
      <c r="X89" s="53"/>
      <c r="Y89" s="53"/>
      <c r="Z89" s="53"/>
      <c r="AA89" s="53"/>
      <c r="AB89" s="32"/>
      <c r="AC89" s="32"/>
      <c r="AD89" s="32"/>
    </row>
    <row r="90" spans="1:30" s="55" customFormat="1" ht="66.75" customHeight="1" outlineLevel="1" x14ac:dyDescent="0.25">
      <c r="A90" s="46">
        <v>21</v>
      </c>
      <c r="B90" s="85" t="s">
        <v>103</v>
      </c>
      <c r="C90" s="84"/>
      <c r="D90" s="86" t="s">
        <v>178</v>
      </c>
      <c r="E90" s="85">
        <v>2</v>
      </c>
      <c r="F90" s="87"/>
      <c r="G90" s="17" t="s">
        <v>365</v>
      </c>
      <c r="H90" s="17"/>
      <c r="I90" s="49" t="s">
        <v>439</v>
      </c>
      <c r="J90" s="50" t="s">
        <v>440</v>
      </c>
      <c r="K90" s="46" t="s">
        <v>26</v>
      </c>
      <c r="L90" s="51" t="s">
        <v>28</v>
      </c>
      <c r="M90" s="52"/>
      <c r="N90" s="53" t="s">
        <v>441</v>
      </c>
      <c r="O90" s="53"/>
      <c r="P90" s="54"/>
      <c r="Q90" s="54"/>
      <c r="R90" s="54"/>
      <c r="S90" s="54"/>
      <c r="T90" s="53"/>
      <c r="U90" s="54"/>
      <c r="V90" s="53"/>
      <c r="W90" s="54"/>
      <c r="X90" s="53"/>
      <c r="Y90" s="53"/>
      <c r="Z90" s="53"/>
      <c r="AA90" s="53"/>
      <c r="AB90" s="32"/>
      <c r="AC90" s="32"/>
      <c r="AD90" s="32"/>
    </row>
    <row r="91" spans="1:30" s="55" customFormat="1" ht="81" customHeight="1" outlineLevel="1" x14ac:dyDescent="0.25">
      <c r="A91" s="46">
        <v>22</v>
      </c>
      <c r="B91" s="85" t="s">
        <v>107</v>
      </c>
      <c r="C91" s="84"/>
      <c r="D91" s="86" t="s">
        <v>181</v>
      </c>
      <c r="E91" s="85">
        <v>102</v>
      </c>
      <c r="F91" s="87"/>
      <c r="G91" s="17" t="s">
        <v>368</v>
      </c>
      <c r="H91" s="17"/>
      <c r="I91" s="49" t="s">
        <v>443</v>
      </c>
      <c r="J91" s="50" t="s">
        <v>442</v>
      </c>
      <c r="K91" s="46" t="s">
        <v>26</v>
      </c>
      <c r="L91" s="51" t="s">
        <v>28</v>
      </c>
      <c r="M91" s="52"/>
      <c r="N91" s="53" t="s">
        <v>446</v>
      </c>
      <c r="O91" s="53"/>
      <c r="P91" s="54"/>
      <c r="Q91" s="54"/>
      <c r="R91" s="54"/>
      <c r="S91" s="54"/>
      <c r="T91" s="53"/>
      <c r="U91" s="54"/>
      <c r="V91" s="53"/>
      <c r="W91" s="54"/>
      <c r="X91" s="53"/>
      <c r="Y91" s="53"/>
      <c r="Z91" s="53"/>
      <c r="AA91" s="53"/>
      <c r="AB91" s="32"/>
      <c r="AC91" s="32"/>
      <c r="AD91" s="32"/>
    </row>
    <row r="92" spans="1:30" ht="63" x14ac:dyDescent="0.25">
      <c r="A92" s="46">
        <v>23</v>
      </c>
      <c r="B92" s="85" t="s">
        <v>108</v>
      </c>
      <c r="C92" s="84"/>
      <c r="D92" s="86" t="s">
        <v>182</v>
      </c>
      <c r="E92" s="85">
        <v>2</v>
      </c>
      <c r="F92" s="87"/>
      <c r="G92" s="17" t="s">
        <v>369</v>
      </c>
      <c r="I92" s="49" t="s">
        <v>445</v>
      </c>
      <c r="J92" s="144" t="s">
        <v>444</v>
      </c>
      <c r="K92" s="46" t="s">
        <v>29</v>
      </c>
      <c r="L92" s="51" t="s">
        <v>28</v>
      </c>
      <c r="M92" s="52"/>
      <c r="N92" s="53" t="s">
        <v>447</v>
      </c>
      <c r="O92" s="13"/>
      <c r="P92" s="145"/>
      <c r="Q92" s="145"/>
      <c r="R92" s="145"/>
      <c r="S92" s="145"/>
      <c r="T92" s="13"/>
      <c r="U92" s="145"/>
      <c r="V92" s="13"/>
      <c r="W92" s="145"/>
      <c r="X92" s="13"/>
      <c r="Y92" s="13"/>
      <c r="Z92" s="13"/>
    </row>
    <row r="93" spans="1:30" ht="63" x14ac:dyDescent="0.25">
      <c r="A93" s="46">
        <v>24</v>
      </c>
      <c r="B93" s="85" t="s">
        <v>109</v>
      </c>
      <c r="C93" s="84"/>
      <c r="D93" s="86" t="s">
        <v>183</v>
      </c>
      <c r="E93" s="85">
        <v>19</v>
      </c>
      <c r="F93" s="87"/>
      <c r="G93" s="17" t="s">
        <v>371</v>
      </c>
      <c r="I93" s="49" t="s">
        <v>449</v>
      </c>
      <c r="J93" s="144" t="s">
        <v>448</v>
      </c>
      <c r="K93" s="46" t="s">
        <v>26</v>
      </c>
      <c r="L93" s="51" t="s">
        <v>28</v>
      </c>
      <c r="M93" s="52"/>
      <c r="N93" s="53" t="s">
        <v>450</v>
      </c>
      <c r="O93" s="13"/>
      <c r="P93" s="145"/>
      <c r="Q93" s="145"/>
      <c r="R93" s="145"/>
      <c r="S93" s="145"/>
      <c r="T93" s="13"/>
      <c r="U93" s="145"/>
      <c r="V93" s="13"/>
      <c r="W93" s="145"/>
      <c r="X93" s="13"/>
      <c r="Y93" s="13"/>
      <c r="Z93" s="13"/>
    </row>
    <row r="94" spans="1:30" ht="63" x14ac:dyDescent="0.25">
      <c r="A94" s="46">
        <v>25</v>
      </c>
      <c r="B94" s="85" t="s">
        <v>133</v>
      </c>
      <c r="C94" s="84"/>
      <c r="D94" s="86" t="s">
        <v>210</v>
      </c>
      <c r="E94" s="85">
        <v>49</v>
      </c>
      <c r="F94" s="87"/>
      <c r="G94" s="17" t="s">
        <v>359</v>
      </c>
      <c r="I94" s="49" t="s">
        <v>455</v>
      </c>
      <c r="J94" s="50" t="s">
        <v>451</v>
      </c>
      <c r="K94" s="46" t="s">
        <v>29</v>
      </c>
      <c r="L94" s="51" t="s">
        <v>28</v>
      </c>
      <c r="M94" s="52"/>
      <c r="N94" s="53" t="s">
        <v>463</v>
      </c>
      <c r="O94" s="13"/>
      <c r="P94" s="145"/>
      <c r="Q94" s="145"/>
      <c r="R94" s="145"/>
      <c r="S94" s="145"/>
      <c r="T94" s="13"/>
      <c r="U94" s="145"/>
      <c r="V94" s="13"/>
      <c r="W94" s="145"/>
      <c r="X94" s="13"/>
      <c r="Y94" s="13"/>
      <c r="Z94" s="13"/>
    </row>
    <row r="95" spans="1:30" ht="69.75" customHeight="1" x14ac:dyDescent="0.25">
      <c r="A95" s="147">
        <v>26</v>
      </c>
      <c r="B95" s="85" t="s">
        <v>134</v>
      </c>
      <c r="C95" s="84"/>
      <c r="D95" s="86" t="s">
        <v>211</v>
      </c>
      <c r="E95" s="85">
        <v>6</v>
      </c>
      <c r="F95" s="87"/>
      <c r="G95" s="17" t="s">
        <v>361</v>
      </c>
      <c r="I95" s="165" t="s">
        <v>456</v>
      </c>
      <c r="J95" s="167" t="s">
        <v>451</v>
      </c>
      <c r="K95" s="159" t="s">
        <v>26</v>
      </c>
      <c r="L95" s="163" t="s">
        <v>28</v>
      </c>
      <c r="M95" s="161"/>
      <c r="N95" s="155" t="s">
        <v>462</v>
      </c>
      <c r="O95" s="13"/>
      <c r="P95" s="145"/>
      <c r="Q95" s="145"/>
      <c r="R95" s="145"/>
      <c r="S95" s="145"/>
      <c r="T95" s="13"/>
      <c r="U95" s="145"/>
      <c r="V95" s="13"/>
      <c r="W95" s="145"/>
      <c r="X95" s="13"/>
      <c r="Y95" s="13"/>
      <c r="Z95" s="13"/>
    </row>
    <row r="96" spans="1:30" ht="31.5" x14ac:dyDescent="0.25">
      <c r="A96" s="147">
        <v>27</v>
      </c>
      <c r="B96" s="85" t="s">
        <v>136</v>
      </c>
      <c r="C96" s="84"/>
      <c r="D96" s="86" t="s">
        <v>210</v>
      </c>
      <c r="E96" s="85">
        <v>4</v>
      </c>
      <c r="F96" s="87"/>
      <c r="G96" s="17" t="s">
        <v>361</v>
      </c>
      <c r="I96" s="166"/>
      <c r="J96" s="168"/>
      <c r="K96" s="160"/>
      <c r="L96" s="164"/>
      <c r="M96" s="162"/>
      <c r="N96" s="156"/>
      <c r="O96" s="13"/>
      <c r="P96" s="145"/>
      <c r="Q96" s="145"/>
      <c r="R96" s="145"/>
      <c r="S96" s="145"/>
      <c r="T96" s="13"/>
      <c r="U96" s="145"/>
      <c r="V96" s="13"/>
      <c r="W96" s="145"/>
      <c r="X96" s="13"/>
      <c r="Y96" s="13"/>
      <c r="Z96" s="13"/>
    </row>
    <row r="97" spans="1:30" ht="63" customHeight="1" x14ac:dyDescent="0.25">
      <c r="A97" s="37">
        <v>28</v>
      </c>
      <c r="B97" s="85" t="s">
        <v>135</v>
      </c>
      <c r="C97" s="84"/>
      <c r="D97" s="86" t="s">
        <v>210</v>
      </c>
      <c r="E97" s="85">
        <v>185</v>
      </c>
      <c r="F97" s="87"/>
      <c r="G97" s="17" t="s">
        <v>363</v>
      </c>
      <c r="I97" s="165" t="s">
        <v>457</v>
      </c>
      <c r="J97" s="167" t="s">
        <v>452</v>
      </c>
      <c r="K97" s="159" t="s">
        <v>26</v>
      </c>
      <c r="L97" s="163" t="s">
        <v>28</v>
      </c>
      <c r="M97" s="161"/>
      <c r="N97" s="155" t="s">
        <v>461</v>
      </c>
      <c r="O97" s="13"/>
      <c r="P97" s="145"/>
      <c r="Q97" s="145"/>
      <c r="R97" s="145"/>
      <c r="S97" s="145"/>
      <c r="T97" s="13"/>
      <c r="U97" s="145"/>
      <c r="V97" s="13"/>
      <c r="W97" s="145"/>
      <c r="X97" s="13"/>
      <c r="Y97" s="13"/>
      <c r="Z97" s="13"/>
    </row>
    <row r="98" spans="1:30" ht="31.5" x14ac:dyDescent="0.25">
      <c r="A98" s="37">
        <v>29</v>
      </c>
      <c r="B98" s="85" t="s">
        <v>137</v>
      </c>
      <c r="C98" s="84"/>
      <c r="D98" s="86" t="s">
        <v>210</v>
      </c>
      <c r="E98" s="85">
        <v>1</v>
      </c>
      <c r="F98" s="87"/>
      <c r="G98" s="17" t="s">
        <v>363</v>
      </c>
      <c r="I98" s="166"/>
      <c r="J98" s="168"/>
      <c r="K98" s="160"/>
      <c r="L98" s="164"/>
      <c r="M98" s="162"/>
      <c r="N98" s="156"/>
      <c r="O98" s="13"/>
      <c r="P98" s="145"/>
      <c r="Q98" s="145"/>
      <c r="R98" s="145"/>
      <c r="S98" s="145"/>
      <c r="T98" s="13"/>
      <c r="U98" s="145"/>
      <c r="V98" s="13"/>
      <c r="W98" s="145"/>
      <c r="X98" s="13"/>
      <c r="Y98" s="13"/>
      <c r="Z98" s="13"/>
    </row>
    <row r="99" spans="1:30" ht="110.25" x14ac:dyDescent="0.25">
      <c r="A99" s="46">
        <v>30</v>
      </c>
      <c r="B99" s="85" t="s">
        <v>138</v>
      </c>
      <c r="C99" s="84"/>
      <c r="D99" s="86" t="s">
        <v>210</v>
      </c>
      <c r="E99" s="85">
        <v>9</v>
      </c>
      <c r="F99" s="87"/>
      <c r="G99" s="17" t="s">
        <v>360</v>
      </c>
      <c r="I99" s="49" t="s">
        <v>458</v>
      </c>
      <c r="J99" s="50" t="s">
        <v>453</v>
      </c>
      <c r="K99" s="46" t="s">
        <v>26</v>
      </c>
      <c r="L99" s="51" t="s">
        <v>28</v>
      </c>
      <c r="M99" s="52"/>
      <c r="N99" s="53" t="s">
        <v>465</v>
      </c>
      <c r="O99" s="13"/>
      <c r="P99" s="145"/>
      <c r="Q99" s="145"/>
      <c r="R99" s="145"/>
      <c r="S99" s="145"/>
      <c r="T99" s="13"/>
      <c r="U99" s="145"/>
      <c r="V99" s="13"/>
      <c r="W99" s="145"/>
      <c r="X99" s="13"/>
      <c r="Y99" s="13"/>
      <c r="Z99" s="13"/>
    </row>
    <row r="100" spans="1:30" ht="84.75" customHeight="1" x14ac:dyDescent="0.25">
      <c r="A100" s="46">
        <v>31</v>
      </c>
      <c r="B100" s="85" t="s">
        <v>139</v>
      </c>
      <c r="C100" s="84"/>
      <c r="D100" s="86" t="s">
        <v>210</v>
      </c>
      <c r="E100" s="85">
        <v>72</v>
      </c>
      <c r="F100" s="87"/>
      <c r="G100" s="17" t="s">
        <v>364</v>
      </c>
      <c r="I100" s="49" t="s">
        <v>459</v>
      </c>
      <c r="J100" s="50" t="s">
        <v>454</v>
      </c>
      <c r="K100" s="46" t="s">
        <v>26</v>
      </c>
      <c r="L100" s="51" t="s">
        <v>28</v>
      </c>
      <c r="M100" s="52"/>
      <c r="N100" s="53" t="s">
        <v>466</v>
      </c>
      <c r="O100" s="13"/>
      <c r="P100" s="145"/>
      <c r="Q100" s="145"/>
      <c r="R100" s="145"/>
      <c r="S100" s="145"/>
      <c r="T100" s="13"/>
      <c r="U100" s="145"/>
      <c r="V100" s="13"/>
      <c r="W100" s="145"/>
      <c r="X100" s="13"/>
      <c r="Y100" s="13"/>
      <c r="Z100" s="13"/>
    </row>
    <row r="101" spans="1:30" ht="110.25" x14ac:dyDescent="0.25">
      <c r="A101" s="46">
        <v>32</v>
      </c>
      <c r="B101" s="85" t="s">
        <v>140</v>
      </c>
      <c r="C101" s="84"/>
      <c r="D101" s="86" t="s">
        <v>212</v>
      </c>
      <c r="E101" s="85">
        <v>5</v>
      </c>
      <c r="F101" s="87"/>
      <c r="G101" s="17" t="s">
        <v>362</v>
      </c>
      <c r="I101" s="49" t="s">
        <v>460</v>
      </c>
      <c r="J101" s="50" t="s">
        <v>453</v>
      </c>
      <c r="K101" s="46" t="s">
        <v>26</v>
      </c>
      <c r="L101" s="51" t="s">
        <v>28</v>
      </c>
      <c r="M101" s="52"/>
      <c r="N101" s="53" t="s">
        <v>464</v>
      </c>
      <c r="O101" s="13"/>
      <c r="P101" s="145"/>
      <c r="Q101" s="145"/>
      <c r="R101" s="145"/>
      <c r="S101" s="145"/>
      <c r="T101" s="13"/>
      <c r="U101" s="145"/>
      <c r="V101" s="13"/>
      <c r="W101" s="145"/>
      <c r="X101" s="13"/>
      <c r="Y101" s="13"/>
      <c r="Z101" s="13"/>
    </row>
    <row r="102" spans="1:30" s="55" customFormat="1" ht="64.5" customHeight="1" outlineLevel="1" x14ac:dyDescent="0.25">
      <c r="A102" s="46">
        <v>33</v>
      </c>
      <c r="B102" s="85" t="s">
        <v>80</v>
      </c>
      <c r="C102" s="84"/>
      <c r="D102" s="85" t="s">
        <v>155</v>
      </c>
      <c r="E102" s="85">
        <v>7</v>
      </c>
      <c r="F102" s="87">
        <v>101220.35</v>
      </c>
      <c r="G102" s="17" t="s">
        <v>225</v>
      </c>
      <c r="H102" s="17"/>
      <c r="I102" s="49" t="s">
        <v>269</v>
      </c>
      <c r="J102" s="50" t="s">
        <v>399</v>
      </c>
      <c r="K102" s="46" t="s">
        <v>29</v>
      </c>
      <c r="L102" s="51" t="s">
        <v>28</v>
      </c>
      <c r="M102" s="52" t="s">
        <v>285</v>
      </c>
      <c r="N102" s="53" t="s">
        <v>398</v>
      </c>
      <c r="O102" s="53"/>
      <c r="P102" s="54"/>
      <c r="Q102" s="54"/>
      <c r="R102" s="54"/>
      <c r="S102" s="54"/>
      <c r="T102" s="53"/>
      <c r="U102" s="54"/>
      <c r="V102" s="53"/>
      <c r="W102" s="54"/>
      <c r="X102" s="53"/>
      <c r="Y102" s="53"/>
      <c r="Z102" s="53"/>
      <c r="AA102" s="53"/>
      <c r="AB102" s="32"/>
      <c r="AC102" s="32"/>
      <c r="AD102" s="32"/>
    </row>
    <row r="103" spans="1:30" s="55" customFormat="1" ht="94.5" outlineLevel="1" x14ac:dyDescent="0.25">
      <c r="A103" s="46">
        <v>34</v>
      </c>
      <c r="B103" s="85" t="s">
        <v>101</v>
      </c>
      <c r="C103" s="84"/>
      <c r="D103" s="86" t="s">
        <v>176</v>
      </c>
      <c r="E103" s="85">
        <v>1</v>
      </c>
      <c r="F103" s="87">
        <v>91027.31</v>
      </c>
      <c r="G103" s="17" t="s">
        <v>234</v>
      </c>
      <c r="H103" s="17"/>
      <c r="I103" s="49" t="s">
        <v>246</v>
      </c>
      <c r="J103" s="50" t="s">
        <v>400</v>
      </c>
      <c r="K103" s="46" t="s">
        <v>26</v>
      </c>
      <c r="L103" s="51" t="s">
        <v>28</v>
      </c>
      <c r="M103" s="52"/>
      <c r="N103" s="53" t="s">
        <v>401</v>
      </c>
      <c r="O103" s="53"/>
      <c r="P103" s="54"/>
      <c r="Q103" s="54"/>
      <c r="R103" s="54"/>
      <c r="S103" s="54"/>
      <c r="T103" s="53"/>
      <c r="U103" s="54"/>
      <c r="V103" s="53"/>
      <c r="W103" s="54"/>
      <c r="X103" s="53"/>
      <c r="Y103" s="53"/>
      <c r="Z103" s="53"/>
      <c r="AA103" s="70"/>
      <c r="AB103" s="32"/>
      <c r="AC103" s="32"/>
      <c r="AD103" s="32"/>
    </row>
    <row r="104" spans="1:30" s="55" customFormat="1" ht="135" customHeight="1" outlineLevel="1" x14ac:dyDescent="0.25">
      <c r="A104" s="46">
        <v>35</v>
      </c>
      <c r="B104" s="85" t="s">
        <v>81</v>
      </c>
      <c r="C104" s="84"/>
      <c r="D104" s="86" t="s">
        <v>156</v>
      </c>
      <c r="E104" s="85">
        <v>7</v>
      </c>
      <c r="F104" s="87">
        <v>29002.82</v>
      </c>
      <c r="G104" s="17" t="s">
        <v>224</v>
      </c>
      <c r="H104" s="17"/>
      <c r="I104" s="49" t="s">
        <v>274</v>
      </c>
      <c r="J104" s="50" t="s">
        <v>480</v>
      </c>
      <c r="K104" s="46" t="s">
        <v>26</v>
      </c>
      <c r="L104" s="51" t="s">
        <v>28</v>
      </c>
      <c r="M104" s="52" t="s">
        <v>288</v>
      </c>
      <c r="N104" s="53" t="s">
        <v>419</v>
      </c>
      <c r="O104" s="53"/>
      <c r="P104" s="54"/>
      <c r="Q104" s="54"/>
      <c r="R104" s="54"/>
      <c r="S104" s="54"/>
      <c r="T104" s="53"/>
      <c r="U104" s="54"/>
      <c r="V104" s="53"/>
      <c r="W104" s="54"/>
      <c r="X104" s="53"/>
      <c r="Y104" s="53"/>
      <c r="Z104" s="53"/>
      <c r="AA104" s="53"/>
      <c r="AB104" s="32"/>
      <c r="AC104" s="32"/>
      <c r="AD104" s="32"/>
    </row>
    <row r="105" spans="1:30" s="55" customFormat="1" ht="101.25" customHeight="1" outlineLevel="1" x14ac:dyDescent="0.25">
      <c r="A105" s="46">
        <v>36</v>
      </c>
      <c r="B105" s="85" t="s">
        <v>84</v>
      </c>
      <c r="C105" s="84"/>
      <c r="D105" s="85" t="s">
        <v>159</v>
      </c>
      <c r="E105" s="85">
        <v>1</v>
      </c>
      <c r="F105" s="140">
        <v>47311.5</v>
      </c>
      <c r="G105" s="157" t="s">
        <v>225</v>
      </c>
      <c r="H105" s="141"/>
      <c r="I105" s="171" t="s">
        <v>268</v>
      </c>
      <c r="J105" s="169" t="s">
        <v>482</v>
      </c>
      <c r="K105" s="159" t="s">
        <v>26</v>
      </c>
      <c r="L105" s="163" t="s">
        <v>28</v>
      </c>
      <c r="M105" s="161"/>
      <c r="N105" s="155" t="s">
        <v>421</v>
      </c>
      <c r="O105" s="53"/>
      <c r="P105" s="54"/>
      <c r="Q105" s="54"/>
      <c r="R105" s="54"/>
      <c r="S105" s="54"/>
      <c r="T105" s="53"/>
      <c r="U105" s="54"/>
      <c r="V105" s="53"/>
      <c r="W105" s="54"/>
      <c r="X105" s="53"/>
      <c r="Y105" s="53"/>
      <c r="Z105" s="53"/>
      <c r="AA105" s="53"/>
      <c r="AB105" s="32"/>
      <c r="AC105" s="32"/>
      <c r="AD105" s="32"/>
    </row>
    <row r="106" spans="1:30" s="55" customFormat="1" ht="75.75" customHeight="1" outlineLevel="1" x14ac:dyDescent="0.25">
      <c r="A106" s="46">
        <v>37</v>
      </c>
      <c r="B106" s="85" t="s">
        <v>85</v>
      </c>
      <c r="C106" s="84"/>
      <c r="D106" s="86" t="s">
        <v>160</v>
      </c>
      <c r="E106" s="85">
        <v>1</v>
      </c>
      <c r="F106" s="109"/>
      <c r="G106" s="158"/>
      <c r="H106" s="142"/>
      <c r="I106" s="172"/>
      <c r="J106" s="170"/>
      <c r="K106" s="160"/>
      <c r="L106" s="164"/>
      <c r="M106" s="162"/>
      <c r="N106" s="156"/>
      <c r="O106" s="53"/>
      <c r="P106" s="54"/>
      <c r="Q106" s="54"/>
      <c r="R106" s="54"/>
      <c r="S106" s="54"/>
      <c r="T106" s="53"/>
      <c r="U106" s="54"/>
      <c r="V106" s="53"/>
      <c r="W106" s="54"/>
      <c r="X106" s="53"/>
      <c r="Y106" s="53"/>
      <c r="Z106" s="53"/>
      <c r="AA106" s="53"/>
      <c r="AB106" s="32"/>
      <c r="AC106" s="32"/>
      <c r="AD106" s="32"/>
    </row>
    <row r="107" spans="1:30" s="55" customFormat="1" ht="110.25" outlineLevel="1" x14ac:dyDescent="0.25">
      <c r="A107" s="46">
        <v>38</v>
      </c>
      <c r="B107" s="85" t="s">
        <v>117</v>
      </c>
      <c r="C107" s="84"/>
      <c r="D107" s="86" t="s">
        <v>191</v>
      </c>
      <c r="E107" s="85" t="s">
        <v>267</v>
      </c>
      <c r="F107" s="87" t="s">
        <v>266</v>
      </c>
      <c r="G107" s="17" t="s">
        <v>225</v>
      </c>
      <c r="H107" s="17"/>
      <c r="I107" s="49" t="s">
        <v>265</v>
      </c>
      <c r="J107" s="50" t="s">
        <v>481</v>
      </c>
      <c r="K107" s="46" t="s">
        <v>26</v>
      </c>
      <c r="L107" s="51" t="s">
        <v>28</v>
      </c>
      <c r="M107" s="52"/>
      <c r="N107" s="53" t="s">
        <v>420</v>
      </c>
      <c r="O107" s="53"/>
      <c r="P107" s="54"/>
      <c r="Q107" s="54"/>
      <c r="R107" s="54"/>
      <c r="S107" s="54"/>
      <c r="T107" s="53"/>
      <c r="U107" s="54"/>
      <c r="V107" s="53"/>
      <c r="W107" s="54"/>
      <c r="X107" s="53"/>
      <c r="Y107" s="53"/>
      <c r="Z107" s="53"/>
      <c r="AA107" s="53"/>
      <c r="AB107" s="32"/>
      <c r="AC107" s="32"/>
      <c r="AD107" s="32"/>
    </row>
  </sheetData>
  <autoFilter ref="A7:M62" xr:uid="{FAC58508-B5F2-4929-B287-4A69577FA0DE}">
    <filterColumn colId="1" showButton="0"/>
    <filterColumn colId="2" showButton="0"/>
  </autoFilter>
  <customSheetViews>
    <customSheetView guid="{1A465E7C-AD55-4EDB-A63D-780AB78CC06E}" scale="75" showPageBreaks="1" fitToPage="1" printArea="1" showAutoFilter="1" hiddenColumns="1" view="pageBreakPreview">
      <selection activeCell="D9" sqref="D9"/>
      <rowBreaks count="1" manualBreakCount="1">
        <brk id="48" max="25" man="1"/>
      </rowBreaks>
      <pageMargins left="0.19685039370078741" right="0.19685039370078741" top="0.19685039370078741" bottom="0.19685039370078741" header="0" footer="0"/>
      <printOptions horizontalCentered="1"/>
      <pageSetup paperSize="9" scale="26" fitToHeight="0" orientation="portrait" r:id="rId1"/>
      <headerFooter alignWithMargins="0">
        <oddFooter>Страница  &amp;P из &amp;N</oddFooter>
      </headerFooter>
      <autoFilter ref="A7:M62" xr:uid="{00000000-0000-0000-0000-000000000000}"/>
    </customSheetView>
    <customSheetView guid="{C26AEC2D-95AD-48C2-BD06-34C0D22B7AD2}" scale="75" showPageBreaks="1" fitToPage="1" printArea="1" showAutoFilter="1" hiddenColumns="1" view="pageBreakPreview" topLeftCell="A4">
      <selection activeCell="J4" sqref="J4"/>
      <pageMargins left="0.19685039370078741" right="0.19685039370078741" top="0.19685039370078741" bottom="0.19685039370078741" header="0" footer="0"/>
      <printOptions horizontalCentered="1"/>
      <pageSetup paperSize="9" scale="38" fitToHeight="0" orientation="landscape" r:id="rId2"/>
      <headerFooter alignWithMargins="0">
        <oddFooter>Страница  &amp;P из &amp;N</oddFooter>
      </headerFooter>
      <autoFilter ref="A7:M68" xr:uid="{00000000-0000-0000-0000-000000000000}"/>
    </customSheetView>
    <customSheetView guid="{29AEECD5-6BAC-4CAE-A05E-6EF274F1EAA1}" scale="55" showPageBreaks="1" fitToPage="1" printArea="1" showAutoFilter="1" hiddenColumns="1" view="pageBreakPreview">
      <pane ySplit="6" topLeftCell="A7" activePane="bottomLeft" state="frozen"/>
      <selection pane="bottomLeft" activeCell="D53" sqref="D53"/>
      <pageMargins left="3.937007874015748E-2" right="3.937007874015748E-2" top="0.15748031496062992" bottom="0.15748031496062992" header="0.11811023622047245" footer="0.11811023622047245"/>
      <printOptions horizontalCentered="1"/>
      <pageSetup paperSize="8" scale="29" fitToHeight="0" orientation="landscape" r:id="rId3"/>
      <headerFooter alignWithMargins="0">
        <oddFooter>Страница  &amp;P из &amp;N</oddFooter>
      </headerFooter>
      <autoFilter ref="A7:AY130" xr:uid="{00000000-0000-0000-0000-000000000000}"/>
    </customSheetView>
    <customSheetView guid="{B172A174-DBD4-4E78-9BB1-2FF316A66AE6}" scale="90" showPageBreaks="1" fitToPage="1" printArea="1" filter="1" showAutoFilter="1" hiddenColumns="1" view="pageBreakPreview" topLeftCell="A4">
      <selection activeCell="I22" sqref="I22"/>
      <pageMargins left="3.937007874015748E-2" right="3.937007874015748E-2" top="0.15748031496062992" bottom="0.15748031496062992" header="0.11811023622047245" footer="0.11811023622047245"/>
      <printOptions horizontalCentered="1"/>
      <pageSetup paperSize="8" scale="54" fitToHeight="0" orientation="landscape" r:id="rId4"/>
      <headerFooter alignWithMargins="0">
        <oddFooter>Страница  &amp;P из &amp;N</oddFooter>
      </headerFooter>
      <autoFilter ref="A7:AY130" xr:uid="{00000000-0000-0000-0000-000000000000}">
        <filterColumn colId="8">
          <filters blank="1"/>
        </filterColumn>
        <filterColumn colId="10">
          <filters>
            <filter val="Контракт"/>
          </filters>
        </filterColumn>
      </autoFilter>
    </customSheetView>
    <customSheetView guid="{C8D0A49C-C990-4D72-8CCB-B93906BD526A}" showPageBreaks="1" fitToPage="1" printArea="1" showAutoFilter="1" hiddenColumns="1" view="pageBreakPreview">
      <pane ySplit="6" topLeftCell="A87" activePane="bottomLeft" state="frozen"/>
      <selection pane="bottomLeft" activeCell="L88" sqref="L88"/>
      <pageMargins left="3.937007874015748E-2" right="3.937007874015748E-2" top="0.15748031496062992" bottom="0.15748031496062992" header="0.11811023622047245" footer="0.11811023622047245"/>
      <printOptions horizontalCentered="1"/>
      <pageSetup paperSize="8" scale="42" fitToHeight="0" orientation="landscape" r:id="rId5"/>
      <headerFooter alignWithMargins="0">
        <oddFooter>Страница  &amp;P из &amp;N</oddFooter>
      </headerFooter>
      <autoFilter ref="A7:AY130" xr:uid="{00000000-0000-0000-0000-000000000000}"/>
    </customSheetView>
    <customSheetView guid="{30726CD1-2200-4463-B379-F23495DBBB48}" showPageBreaks="1" fitToPage="1" printArea="1" showAutoFilter="1" view="pageBreakPreview">
      <pane xSplit="4" ySplit="7" topLeftCell="BG106" activePane="bottomRight" state="frozen"/>
      <selection pane="bottomRight" activeCell="BP106" sqref="BP106"/>
      <pageMargins left="3.937007874015748E-2" right="3.937007874015748E-2" top="0.15748031496062992" bottom="0.15748031496062992" header="0.11811023622047245" footer="0.11811023622047245"/>
      <printOptions horizontalCentered="1"/>
      <pageSetup paperSize="8" scale="26" fitToHeight="0" orientation="landscape" r:id="rId6"/>
      <headerFooter alignWithMargins="0">
        <oddFooter>Страница  &amp;P из &amp;N</oddFooter>
      </headerFooter>
      <autoFilter ref="A7:AY130" xr:uid="{00000000-0000-0000-0000-000000000000}"/>
    </customSheetView>
    <customSheetView guid="{2A78285C-EA23-43DC-AFA2-513336B5CAF8}" showPageBreaks="1" fitToPage="1" printArea="1" showAutoFilter="1" hiddenColumns="1" view="pageBreakPreview">
      <pane xSplit="4" ySplit="7" topLeftCell="BA78" activePane="bottomRight" state="frozen"/>
      <selection pane="bottomRight" activeCell="BJ79" sqref="BJ79"/>
      <pageMargins left="3.937007874015748E-2" right="3.937007874015748E-2" top="0.15748031496062992" bottom="0.15748031496062992" header="0.11811023622047245" footer="0.11811023622047245"/>
      <printOptions horizontalCentered="1"/>
      <pageSetup paperSize="8" scale="36" fitToHeight="0" orientation="landscape" r:id="rId7"/>
      <headerFooter alignWithMargins="0">
        <oddFooter>Страница  &amp;P из &amp;N</oddFooter>
      </headerFooter>
      <autoFilter ref="A7:AY130" xr:uid="{00000000-0000-0000-0000-000000000000}"/>
    </customSheetView>
    <customSheetView guid="{AC839A01-3619-41A3-8405-C5F7EE0F178E}" scale="70" showPageBreaks="1" fitToPage="1" printArea="1" showAutoFilter="1" hiddenColumns="1" view="pageBreakPreview" topLeftCell="E109">
      <selection activeCell="AA115" sqref="AA115"/>
      <pageMargins left="0.19685039370078741" right="0.19685039370078741" top="0.19685039370078741" bottom="0.19685039370078741" header="0" footer="0"/>
      <printOptions horizontalCentered="1"/>
      <pageSetup paperSize="9" scale="38" fitToHeight="0" orientation="landscape" r:id="rId8"/>
      <headerFooter alignWithMargins="0">
        <oddFooter>Страница  &amp;P из &amp;N</oddFooter>
      </headerFooter>
      <autoFilter ref="A7:M85" xr:uid="{00000000-0000-0000-0000-000000000000}"/>
    </customSheetView>
    <customSheetView guid="{D3609826-BDDA-49EA-A7AA-AEF68FC1863B}" scale="80" showPageBreaks="1" fitToPage="1" printArea="1" showAutoFilter="1" hiddenColumns="1" view="pageBreakPreview" topLeftCell="A101">
      <selection activeCell="J104" sqref="J104"/>
      <pageMargins left="0.19685039370078741" right="0.19685039370078741" top="0.19685039370078741" bottom="0.19685039370078741" header="0" footer="0"/>
      <printOptions horizontalCentered="1"/>
      <pageSetup paperSize="9" scale="53" fitToHeight="0" orientation="landscape" r:id="rId9"/>
      <headerFooter alignWithMargins="0">
        <oddFooter>Страница  &amp;P из &amp;N</oddFooter>
      </headerFooter>
      <autoFilter ref="A7:M62" xr:uid="{00000000-0000-0000-0000-000000000000}">
        <filterColumn colId="1" showButton="0"/>
        <filterColumn colId="2" showButton="0"/>
      </autoFilter>
    </customSheetView>
  </customSheetViews>
  <mergeCells count="59">
    <mergeCell ref="N73:N75"/>
    <mergeCell ref="M73:M75"/>
    <mergeCell ref="F33:F35"/>
    <mergeCell ref="G33:G35"/>
    <mergeCell ref="I33:I35"/>
    <mergeCell ref="J33:J35"/>
    <mergeCell ref="I55:I56"/>
    <mergeCell ref="J55:J56"/>
    <mergeCell ref="F50:F51"/>
    <mergeCell ref="H50:H51"/>
    <mergeCell ref="K33:K35"/>
    <mergeCell ref="M55:M56"/>
    <mergeCell ref="L33:L35"/>
    <mergeCell ref="M33:M35"/>
    <mergeCell ref="I50:I51"/>
    <mergeCell ref="K55:K56"/>
    <mergeCell ref="AA5:AA6"/>
    <mergeCell ref="Z5:Z6"/>
    <mergeCell ref="V5:V6"/>
    <mergeCell ref="W5:W6"/>
    <mergeCell ref="N5:N6"/>
    <mergeCell ref="O5:O6"/>
    <mergeCell ref="T5:T6"/>
    <mergeCell ref="Y5:Y6"/>
    <mergeCell ref="U5:U6"/>
    <mergeCell ref="P5:S5"/>
    <mergeCell ref="X5:X6"/>
    <mergeCell ref="K105:K106"/>
    <mergeCell ref="L105:L106"/>
    <mergeCell ref="M105:M106"/>
    <mergeCell ref="B7:D7"/>
    <mergeCell ref="A2:J2"/>
    <mergeCell ref="G5:G6"/>
    <mergeCell ref="I73:I75"/>
    <mergeCell ref="J73:J75"/>
    <mergeCell ref="K73:K75"/>
    <mergeCell ref="L73:L75"/>
    <mergeCell ref="I57:I58"/>
    <mergeCell ref="J57:J58"/>
    <mergeCell ref="K57:K58"/>
    <mergeCell ref="L57:L58"/>
    <mergeCell ref="E50:E51"/>
    <mergeCell ref="L55:L56"/>
    <mergeCell ref="N105:N106"/>
    <mergeCell ref="G105:G106"/>
    <mergeCell ref="N95:N96"/>
    <mergeCell ref="K95:K96"/>
    <mergeCell ref="M95:M96"/>
    <mergeCell ref="L95:L96"/>
    <mergeCell ref="I95:I96"/>
    <mergeCell ref="J95:J96"/>
    <mergeCell ref="N97:N98"/>
    <mergeCell ref="K97:K98"/>
    <mergeCell ref="L97:L98"/>
    <mergeCell ref="I97:I98"/>
    <mergeCell ref="J97:J98"/>
    <mergeCell ref="M97:M98"/>
    <mergeCell ref="J105:J106"/>
    <mergeCell ref="I105:I106"/>
  </mergeCells>
  <phoneticPr fontId="23" type="noConversion"/>
  <conditionalFormatting sqref="C1 C94:C95 C3:C6 C23 B22 B24:B32 B86:B88 B90 B81:B84 C97:C1048576">
    <cfRule type="containsText" dxfId="208" priority="1170" operator="containsText" text="монтаж">
      <formula>NOT(ISERROR(SEARCH("монтаж",B1)))</formula>
    </cfRule>
  </conditionalFormatting>
  <conditionalFormatting sqref="L86:L91 L55 L36 L63:L67 L1:L22 L107:L1048576 L102:L105">
    <cfRule type="containsText" dxfId="207" priority="1165" operator="containsText" text="Несостоялась">
      <formula>NOT(ISERROR(SEARCH("Несостоялась",L1)))</formula>
    </cfRule>
    <cfRule type="containsText" dxfId="206" priority="1166" operator="containsText" text="Отменена">
      <formula>NOT(ISERROR(SEARCH("Отменена",L1)))</formula>
    </cfRule>
    <cfRule type="containsText" dxfId="205" priority="1167" operator="containsText" text="Контракт">
      <formula>NOT(ISERROR(SEARCH("Контракт",L1)))</formula>
    </cfRule>
    <cfRule type="containsText" dxfId="204" priority="1168" operator="containsText" text="Торги">
      <formula>NOT(ISERROR(SEARCH("Торги",L1)))</formula>
    </cfRule>
    <cfRule type="containsText" dxfId="203" priority="1169" operator="containsText" text="Рассмотрение">
      <formula>NOT(ISERROR(SEARCH("Рассмотрение",L1)))</formula>
    </cfRule>
  </conditionalFormatting>
  <conditionalFormatting sqref="C69">
    <cfRule type="containsText" dxfId="202" priority="992" operator="containsText" text="монтаж">
      <formula>NOT(ISERROR(SEARCH("монтаж",C69)))</formula>
    </cfRule>
  </conditionalFormatting>
  <conditionalFormatting sqref="I3:I4">
    <cfRule type="expression" dxfId="201" priority="1174">
      <formula>#REF!+#REF!+#REF!+#REF!+#REF!+#REF!&lt;&gt;$I$3</formula>
    </cfRule>
  </conditionalFormatting>
  <conditionalFormatting sqref="L33 L68">
    <cfRule type="containsText" dxfId="200" priority="272" operator="containsText" text="Несостоялась">
      <formula>NOT(ISERROR(SEARCH("Несостоялась",L33)))</formula>
    </cfRule>
    <cfRule type="containsText" dxfId="199" priority="273" operator="containsText" text="Отменена">
      <formula>NOT(ISERROR(SEARCH("Отменена",L33)))</formula>
    </cfRule>
    <cfRule type="containsText" dxfId="198" priority="274" operator="containsText" text="Контракт">
      <formula>NOT(ISERROR(SEARCH("Контракт",L33)))</formula>
    </cfRule>
    <cfRule type="containsText" dxfId="197" priority="275" operator="containsText" text="Торги">
      <formula>NOT(ISERROR(SEARCH("Торги",L33)))</formula>
    </cfRule>
    <cfRule type="containsText" dxfId="196" priority="276" operator="containsText" text="Рассмотрение">
      <formula>NOT(ISERROR(SEARCH("Рассмотрение",L33)))</formula>
    </cfRule>
  </conditionalFormatting>
  <conditionalFormatting sqref="L37">
    <cfRule type="containsText" dxfId="195" priority="262" operator="containsText" text="Несостоялась">
      <formula>NOT(ISERROR(SEARCH("Несостоялась",L37)))</formula>
    </cfRule>
    <cfRule type="containsText" dxfId="194" priority="263" operator="containsText" text="Отменена">
      <formula>NOT(ISERROR(SEARCH("Отменена",L37)))</formula>
    </cfRule>
    <cfRule type="containsText" dxfId="193" priority="264" operator="containsText" text="Контракт">
      <formula>NOT(ISERROR(SEARCH("Контракт",L37)))</formula>
    </cfRule>
    <cfRule type="containsText" dxfId="192" priority="265" operator="containsText" text="Торги">
      <formula>NOT(ISERROR(SEARCH("Торги",L37)))</formula>
    </cfRule>
    <cfRule type="containsText" dxfId="191" priority="266" operator="containsText" text="Рассмотрение">
      <formula>NOT(ISERROR(SEARCH("Рассмотрение",L37)))</formula>
    </cfRule>
  </conditionalFormatting>
  <conditionalFormatting sqref="L38">
    <cfRule type="containsText" dxfId="190" priority="257" operator="containsText" text="Несостоялась">
      <formula>NOT(ISERROR(SEARCH("Несостоялась",L38)))</formula>
    </cfRule>
    <cfRule type="containsText" dxfId="189" priority="258" operator="containsText" text="Отменена">
      <formula>NOT(ISERROR(SEARCH("Отменена",L38)))</formula>
    </cfRule>
    <cfRule type="containsText" dxfId="188" priority="259" operator="containsText" text="Контракт">
      <formula>NOT(ISERROR(SEARCH("Контракт",L38)))</formula>
    </cfRule>
    <cfRule type="containsText" dxfId="187" priority="260" operator="containsText" text="Торги">
      <formula>NOT(ISERROR(SEARCH("Торги",L38)))</formula>
    </cfRule>
    <cfRule type="containsText" dxfId="186" priority="261" operator="containsText" text="Рассмотрение">
      <formula>NOT(ISERROR(SEARCH("Рассмотрение",L38)))</formula>
    </cfRule>
  </conditionalFormatting>
  <conditionalFormatting sqref="B70">
    <cfRule type="containsText" dxfId="185" priority="251" operator="containsText" text="монтаж">
      <formula>NOT(ISERROR(SEARCH("монтаж",B70)))</formula>
    </cfRule>
  </conditionalFormatting>
  <conditionalFormatting sqref="L70:L71">
    <cfRule type="containsText" dxfId="184" priority="246" operator="containsText" text="Несостоялась">
      <formula>NOT(ISERROR(SEARCH("Несостоялась",L70)))</formula>
    </cfRule>
    <cfRule type="containsText" dxfId="183" priority="247" operator="containsText" text="Отменена">
      <formula>NOT(ISERROR(SEARCH("Отменена",L70)))</formula>
    </cfRule>
    <cfRule type="containsText" dxfId="182" priority="248" operator="containsText" text="Контракт">
      <formula>NOT(ISERROR(SEARCH("Контракт",L70)))</formula>
    </cfRule>
    <cfRule type="containsText" dxfId="181" priority="249" operator="containsText" text="Торги">
      <formula>NOT(ISERROR(SEARCH("Торги",L70)))</formula>
    </cfRule>
    <cfRule type="containsText" dxfId="180" priority="250" operator="containsText" text="Рассмотрение">
      <formula>NOT(ISERROR(SEARCH("Рассмотрение",L70)))</formula>
    </cfRule>
  </conditionalFormatting>
  <conditionalFormatting sqref="B71">
    <cfRule type="containsText" dxfId="179" priority="245" operator="containsText" text="монтаж">
      <formula>NOT(ISERROR(SEARCH("монтаж",B71)))</formula>
    </cfRule>
  </conditionalFormatting>
  <conditionalFormatting sqref="B72">
    <cfRule type="containsText" dxfId="178" priority="244" operator="containsText" text="монтаж">
      <formula>NOT(ISERROR(SEARCH("монтаж",B72)))</formula>
    </cfRule>
  </conditionalFormatting>
  <conditionalFormatting sqref="L72">
    <cfRule type="containsText" dxfId="177" priority="239" operator="containsText" text="Несостоялась">
      <formula>NOT(ISERROR(SEARCH("Несостоялась",L72)))</formula>
    </cfRule>
    <cfRule type="containsText" dxfId="176" priority="240" operator="containsText" text="Отменена">
      <formula>NOT(ISERROR(SEARCH("Отменена",L72)))</formula>
    </cfRule>
    <cfRule type="containsText" dxfId="175" priority="241" operator="containsText" text="Контракт">
      <formula>NOT(ISERROR(SEARCH("Контракт",L72)))</formula>
    </cfRule>
    <cfRule type="containsText" dxfId="174" priority="242" operator="containsText" text="Торги">
      <formula>NOT(ISERROR(SEARCH("Торги",L72)))</formula>
    </cfRule>
    <cfRule type="containsText" dxfId="173" priority="243" operator="containsText" text="Рассмотрение">
      <formula>NOT(ISERROR(SEARCH("Рассмотрение",L72)))</formula>
    </cfRule>
  </conditionalFormatting>
  <conditionalFormatting sqref="B75">
    <cfRule type="containsText" dxfId="172" priority="213" operator="containsText" text="монтаж">
      <formula>NOT(ISERROR(SEARCH("монтаж",B75)))</formula>
    </cfRule>
  </conditionalFormatting>
  <conditionalFormatting sqref="B73">
    <cfRule type="containsText" dxfId="171" priority="212" operator="containsText" text="монтаж">
      <formula>NOT(ISERROR(SEARCH("монтаж",B73)))</formula>
    </cfRule>
  </conditionalFormatting>
  <conditionalFormatting sqref="L73">
    <cfRule type="containsText" dxfId="170" priority="207" operator="containsText" text="Несостоялась">
      <formula>NOT(ISERROR(SEARCH("Несостоялась",L73)))</formula>
    </cfRule>
    <cfRule type="containsText" dxfId="169" priority="208" operator="containsText" text="Отменена">
      <formula>NOT(ISERROR(SEARCH("Отменена",L73)))</formula>
    </cfRule>
    <cfRule type="containsText" dxfId="168" priority="209" operator="containsText" text="Контракт">
      <formula>NOT(ISERROR(SEARCH("Контракт",L73)))</formula>
    </cfRule>
    <cfRule type="containsText" dxfId="167" priority="210" operator="containsText" text="Торги">
      <formula>NOT(ISERROR(SEARCH("Торги",L73)))</formula>
    </cfRule>
    <cfRule type="containsText" dxfId="166" priority="211" operator="containsText" text="Рассмотрение">
      <formula>NOT(ISERROR(SEARCH("Рассмотрение",L73)))</formula>
    </cfRule>
  </conditionalFormatting>
  <conditionalFormatting sqref="B74">
    <cfRule type="containsText" dxfId="165" priority="206" operator="containsText" text="монтаж">
      <formula>NOT(ISERROR(SEARCH("монтаж",B74)))</formula>
    </cfRule>
  </conditionalFormatting>
  <conditionalFormatting sqref="L39">
    <cfRule type="containsText" dxfId="164" priority="201" operator="containsText" text="Несостоялась">
      <formula>NOT(ISERROR(SEARCH("Несостоялась",L39)))</formula>
    </cfRule>
    <cfRule type="containsText" dxfId="163" priority="202" operator="containsText" text="Отменена">
      <formula>NOT(ISERROR(SEARCH("Отменена",L39)))</formula>
    </cfRule>
    <cfRule type="containsText" dxfId="162" priority="203" operator="containsText" text="Контракт">
      <formula>NOT(ISERROR(SEARCH("Контракт",L39)))</formula>
    </cfRule>
    <cfRule type="containsText" dxfId="161" priority="204" operator="containsText" text="Торги">
      <formula>NOT(ISERROR(SEARCH("Торги",L39)))</formula>
    </cfRule>
    <cfRule type="containsText" dxfId="160" priority="205" operator="containsText" text="Рассмотрение">
      <formula>NOT(ISERROR(SEARCH("Рассмотрение",L39)))</formula>
    </cfRule>
  </conditionalFormatting>
  <conditionalFormatting sqref="L32">
    <cfRule type="containsText" dxfId="159" priority="196" operator="containsText" text="Несостоялась">
      <formula>NOT(ISERROR(SEARCH("Несостоялась",L32)))</formula>
    </cfRule>
    <cfRule type="containsText" dxfId="158" priority="197" operator="containsText" text="Отменена">
      <formula>NOT(ISERROR(SEARCH("Отменена",L32)))</formula>
    </cfRule>
    <cfRule type="containsText" dxfId="157" priority="198" operator="containsText" text="Контракт">
      <formula>NOT(ISERROR(SEARCH("Контракт",L32)))</formula>
    </cfRule>
    <cfRule type="containsText" dxfId="156" priority="199" operator="containsText" text="Торги">
      <formula>NOT(ISERROR(SEARCH("Торги",L32)))</formula>
    </cfRule>
    <cfRule type="containsText" dxfId="155" priority="200" operator="containsText" text="Рассмотрение">
      <formula>NOT(ISERROR(SEARCH("Рассмотрение",L32)))</formula>
    </cfRule>
  </conditionalFormatting>
  <conditionalFormatting sqref="L29">
    <cfRule type="containsText" dxfId="154" priority="191" operator="containsText" text="Несостоялась">
      <formula>NOT(ISERROR(SEARCH("Несостоялась",L29)))</formula>
    </cfRule>
    <cfRule type="containsText" dxfId="153" priority="192" operator="containsText" text="Отменена">
      <formula>NOT(ISERROR(SEARCH("Отменена",L29)))</formula>
    </cfRule>
    <cfRule type="containsText" dxfId="152" priority="193" operator="containsText" text="Контракт">
      <formula>NOT(ISERROR(SEARCH("Контракт",L29)))</formula>
    </cfRule>
    <cfRule type="containsText" dxfId="151" priority="194" operator="containsText" text="Торги">
      <formula>NOT(ISERROR(SEARCH("Торги",L29)))</formula>
    </cfRule>
    <cfRule type="containsText" dxfId="150" priority="195" operator="containsText" text="Рассмотрение">
      <formula>NOT(ISERROR(SEARCH("Рассмотрение",L29)))</formula>
    </cfRule>
  </conditionalFormatting>
  <conditionalFormatting sqref="B76">
    <cfRule type="containsText" dxfId="149" priority="190" operator="containsText" text="монтаж">
      <formula>NOT(ISERROR(SEARCH("монтаж",B76)))</formula>
    </cfRule>
  </conditionalFormatting>
  <conditionalFormatting sqref="L76">
    <cfRule type="containsText" dxfId="148" priority="185" operator="containsText" text="Несостоялась">
      <formula>NOT(ISERROR(SEARCH("Несостоялась",L76)))</formula>
    </cfRule>
    <cfRule type="containsText" dxfId="147" priority="186" operator="containsText" text="Отменена">
      <formula>NOT(ISERROR(SEARCH("Отменена",L76)))</formula>
    </cfRule>
    <cfRule type="containsText" dxfId="146" priority="187" operator="containsText" text="Контракт">
      <formula>NOT(ISERROR(SEARCH("Контракт",L76)))</formula>
    </cfRule>
    <cfRule type="containsText" dxfId="145" priority="188" operator="containsText" text="Торги">
      <formula>NOT(ISERROR(SEARCH("Торги",L76)))</formula>
    </cfRule>
    <cfRule type="containsText" dxfId="144" priority="189" operator="containsText" text="Рассмотрение">
      <formula>NOT(ISERROR(SEARCH("Рассмотрение",L76)))</formula>
    </cfRule>
  </conditionalFormatting>
  <conditionalFormatting sqref="B77">
    <cfRule type="containsText" dxfId="143" priority="184" operator="containsText" text="монтаж">
      <formula>NOT(ISERROR(SEARCH("монтаж",B77)))</formula>
    </cfRule>
  </conditionalFormatting>
  <conditionalFormatting sqref="L77">
    <cfRule type="containsText" dxfId="142" priority="179" operator="containsText" text="Несостоялась">
      <formula>NOT(ISERROR(SEARCH("Несостоялась",L77)))</formula>
    </cfRule>
    <cfRule type="containsText" dxfId="141" priority="180" operator="containsText" text="Отменена">
      <formula>NOT(ISERROR(SEARCH("Отменена",L77)))</formula>
    </cfRule>
    <cfRule type="containsText" dxfId="140" priority="181" operator="containsText" text="Контракт">
      <formula>NOT(ISERROR(SEARCH("Контракт",L77)))</formula>
    </cfRule>
    <cfRule type="containsText" dxfId="139" priority="182" operator="containsText" text="Торги">
      <formula>NOT(ISERROR(SEARCH("Торги",L77)))</formula>
    </cfRule>
    <cfRule type="containsText" dxfId="138" priority="183" operator="containsText" text="Рассмотрение">
      <formula>NOT(ISERROR(SEARCH("Рассмотрение",L77)))</formula>
    </cfRule>
  </conditionalFormatting>
  <conditionalFormatting sqref="L25">
    <cfRule type="containsText" dxfId="137" priority="174" operator="containsText" text="Несостоялась">
      <formula>NOT(ISERROR(SEARCH("Несостоялась",L25)))</formula>
    </cfRule>
    <cfRule type="containsText" dxfId="136" priority="175" operator="containsText" text="Отменена">
      <formula>NOT(ISERROR(SEARCH("Отменена",L25)))</formula>
    </cfRule>
    <cfRule type="containsText" dxfId="135" priority="176" operator="containsText" text="Контракт">
      <formula>NOT(ISERROR(SEARCH("Контракт",L25)))</formula>
    </cfRule>
    <cfRule type="containsText" dxfId="134" priority="177" operator="containsText" text="Торги">
      <formula>NOT(ISERROR(SEARCH("Торги",L25)))</formula>
    </cfRule>
    <cfRule type="containsText" dxfId="133" priority="178" operator="containsText" text="Рассмотрение">
      <formula>NOT(ISERROR(SEARCH("Рассмотрение",L25)))</formula>
    </cfRule>
  </conditionalFormatting>
  <conditionalFormatting sqref="L27">
    <cfRule type="containsText" dxfId="132" priority="169" operator="containsText" text="Несостоялась">
      <formula>NOT(ISERROR(SEARCH("Несостоялась",L27)))</formula>
    </cfRule>
    <cfRule type="containsText" dxfId="131" priority="170" operator="containsText" text="Отменена">
      <formula>NOT(ISERROR(SEARCH("Отменена",L27)))</formula>
    </cfRule>
    <cfRule type="containsText" dxfId="130" priority="171" operator="containsText" text="Контракт">
      <formula>NOT(ISERROR(SEARCH("Контракт",L27)))</formula>
    </cfRule>
    <cfRule type="containsText" dxfId="129" priority="172" operator="containsText" text="Торги">
      <formula>NOT(ISERROR(SEARCH("Торги",L27)))</formula>
    </cfRule>
    <cfRule type="containsText" dxfId="128" priority="173" operator="containsText" text="Рассмотрение">
      <formula>NOT(ISERROR(SEARCH("Рассмотрение",L27)))</formula>
    </cfRule>
  </conditionalFormatting>
  <conditionalFormatting sqref="L26">
    <cfRule type="containsText" dxfId="127" priority="164" operator="containsText" text="Несостоялась">
      <formula>NOT(ISERROR(SEARCH("Несостоялась",L26)))</formula>
    </cfRule>
    <cfRule type="containsText" dxfId="126" priority="165" operator="containsText" text="Отменена">
      <formula>NOT(ISERROR(SEARCH("Отменена",L26)))</formula>
    </cfRule>
    <cfRule type="containsText" dxfId="125" priority="166" operator="containsText" text="Контракт">
      <formula>NOT(ISERROR(SEARCH("Контракт",L26)))</formula>
    </cfRule>
    <cfRule type="containsText" dxfId="124" priority="167" operator="containsText" text="Торги">
      <formula>NOT(ISERROR(SEARCH("Торги",L26)))</formula>
    </cfRule>
    <cfRule type="containsText" dxfId="123" priority="168" operator="containsText" text="Рассмотрение">
      <formula>NOT(ISERROR(SEARCH("Рассмотрение",L26)))</formula>
    </cfRule>
  </conditionalFormatting>
  <conditionalFormatting sqref="L28">
    <cfRule type="containsText" dxfId="122" priority="159" operator="containsText" text="Несостоялась">
      <formula>NOT(ISERROR(SEARCH("Несостоялась",L28)))</formula>
    </cfRule>
    <cfRule type="containsText" dxfId="121" priority="160" operator="containsText" text="Отменена">
      <formula>NOT(ISERROR(SEARCH("Отменена",L28)))</formula>
    </cfRule>
    <cfRule type="containsText" dxfId="120" priority="161" operator="containsText" text="Контракт">
      <formula>NOT(ISERROR(SEARCH("Контракт",L28)))</formula>
    </cfRule>
    <cfRule type="containsText" dxfId="119" priority="162" operator="containsText" text="Торги">
      <formula>NOT(ISERROR(SEARCH("Торги",L28)))</formula>
    </cfRule>
    <cfRule type="containsText" dxfId="118" priority="163" operator="containsText" text="Рассмотрение">
      <formula>NOT(ISERROR(SEARCH("Рассмотрение",L28)))</formula>
    </cfRule>
  </conditionalFormatting>
  <conditionalFormatting sqref="L40">
    <cfRule type="containsText" dxfId="117" priority="154" operator="containsText" text="Несостоялась">
      <formula>NOT(ISERROR(SEARCH("Несостоялась",L40)))</formula>
    </cfRule>
    <cfRule type="containsText" dxfId="116" priority="155" operator="containsText" text="Отменена">
      <formula>NOT(ISERROR(SEARCH("Отменена",L40)))</formula>
    </cfRule>
    <cfRule type="containsText" dxfId="115" priority="156" operator="containsText" text="Контракт">
      <formula>NOT(ISERROR(SEARCH("Контракт",L40)))</formula>
    </cfRule>
    <cfRule type="containsText" dxfId="114" priority="157" operator="containsText" text="Торги">
      <formula>NOT(ISERROR(SEARCH("Торги",L40)))</formula>
    </cfRule>
    <cfRule type="containsText" dxfId="113" priority="158" operator="containsText" text="Рассмотрение">
      <formula>NOT(ISERROR(SEARCH("Рассмотрение",L40)))</formula>
    </cfRule>
  </conditionalFormatting>
  <conditionalFormatting sqref="L41">
    <cfRule type="containsText" dxfId="112" priority="144" operator="containsText" text="Несостоялась">
      <formula>NOT(ISERROR(SEARCH("Несостоялась",L41)))</formula>
    </cfRule>
    <cfRule type="containsText" dxfId="111" priority="145" operator="containsText" text="Отменена">
      <formula>NOT(ISERROR(SEARCH("Отменена",L41)))</formula>
    </cfRule>
    <cfRule type="containsText" dxfId="110" priority="146" operator="containsText" text="Контракт">
      <formula>NOT(ISERROR(SEARCH("Контракт",L41)))</formula>
    </cfRule>
    <cfRule type="containsText" dxfId="109" priority="147" operator="containsText" text="Торги">
      <formula>NOT(ISERROR(SEARCH("Торги",L41)))</formula>
    </cfRule>
    <cfRule type="containsText" dxfId="108" priority="148" operator="containsText" text="Рассмотрение">
      <formula>NOT(ISERROR(SEARCH("Рассмотрение",L41)))</formula>
    </cfRule>
  </conditionalFormatting>
  <conditionalFormatting sqref="L42">
    <cfRule type="containsText" dxfId="107" priority="139" operator="containsText" text="Несостоялась">
      <formula>NOT(ISERROR(SEARCH("Несостоялась",L42)))</formula>
    </cfRule>
    <cfRule type="containsText" dxfId="106" priority="140" operator="containsText" text="Отменена">
      <formula>NOT(ISERROR(SEARCH("Отменена",L42)))</formula>
    </cfRule>
    <cfRule type="containsText" dxfId="105" priority="141" operator="containsText" text="Контракт">
      <formula>NOT(ISERROR(SEARCH("Контракт",L42)))</formula>
    </cfRule>
    <cfRule type="containsText" dxfId="104" priority="142" operator="containsText" text="Торги">
      <formula>NOT(ISERROR(SEARCH("Торги",L42)))</formula>
    </cfRule>
    <cfRule type="containsText" dxfId="103" priority="143" operator="containsText" text="Рассмотрение">
      <formula>NOT(ISERROR(SEARCH("Рассмотрение",L42)))</formula>
    </cfRule>
  </conditionalFormatting>
  <conditionalFormatting sqref="L43">
    <cfRule type="containsText" dxfId="102" priority="134" operator="containsText" text="Несостоялась">
      <formula>NOT(ISERROR(SEARCH("Несостоялась",L43)))</formula>
    </cfRule>
    <cfRule type="containsText" dxfId="101" priority="135" operator="containsText" text="Отменена">
      <formula>NOT(ISERROR(SEARCH("Отменена",L43)))</formula>
    </cfRule>
    <cfRule type="containsText" dxfId="100" priority="136" operator="containsText" text="Контракт">
      <formula>NOT(ISERROR(SEARCH("Контракт",L43)))</formula>
    </cfRule>
    <cfRule type="containsText" dxfId="99" priority="137" operator="containsText" text="Торги">
      <formula>NOT(ISERROR(SEARCH("Торги",L43)))</formula>
    </cfRule>
    <cfRule type="containsText" dxfId="98" priority="138" operator="containsText" text="Рассмотрение">
      <formula>NOT(ISERROR(SEARCH("Рассмотрение",L43)))</formula>
    </cfRule>
  </conditionalFormatting>
  <conditionalFormatting sqref="L44">
    <cfRule type="containsText" dxfId="97" priority="129" operator="containsText" text="Несостоялась">
      <formula>NOT(ISERROR(SEARCH("Несостоялась",L44)))</formula>
    </cfRule>
    <cfRule type="containsText" dxfId="96" priority="130" operator="containsText" text="Отменена">
      <formula>NOT(ISERROR(SEARCH("Отменена",L44)))</formula>
    </cfRule>
    <cfRule type="containsText" dxfId="95" priority="131" operator="containsText" text="Контракт">
      <formula>NOT(ISERROR(SEARCH("Контракт",L44)))</formula>
    </cfRule>
    <cfRule type="containsText" dxfId="94" priority="132" operator="containsText" text="Торги">
      <formula>NOT(ISERROR(SEARCH("Торги",L44)))</formula>
    </cfRule>
    <cfRule type="containsText" dxfId="93" priority="133" operator="containsText" text="Рассмотрение">
      <formula>NOT(ISERROR(SEARCH("Рассмотрение",L44)))</formula>
    </cfRule>
  </conditionalFormatting>
  <conditionalFormatting sqref="L45">
    <cfRule type="containsText" dxfId="92" priority="114" operator="containsText" text="Несостоялась">
      <formula>NOT(ISERROR(SEARCH("Несостоялась",L45)))</formula>
    </cfRule>
    <cfRule type="containsText" dxfId="91" priority="115" operator="containsText" text="Отменена">
      <formula>NOT(ISERROR(SEARCH("Отменена",L45)))</formula>
    </cfRule>
    <cfRule type="containsText" dxfId="90" priority="116" operator="containsText" text="Контракт">
      <formula>NOT(ISERROR(SEARCH("Контракт",L45)))</formula>
    </cfRule>
    <cfRule type="containsText" dxfId="89" priority="117" operator="containsText" text="Торги">
      <formula>NOT(ISERROR(SEARCH("Торги",L45)))</formula>
    </cfRule>
    <cfRule type="containsText" dxfId="88" priority="118" operator="containsText" text="Рассмотрение">
      <formula>NOT(ISERROR(SEARCH("Рассмотрение",L45)))</formula>
    </cfRule>
  </conditionalFormatting>
  <conditionalFormatting sqref="L31">
    <cfRule type="containsText" dxfId="87" priority="104" operator="containsText" text="Несостоялась">
      <formula>NOT(ISERROR(SEARCH("Несостоялась",L31)))</formula>
    </cfRule>
    <cfRule type="containsText" dxfId="86" priority="105" operator="containsText" text="Отменена">
      <formula>NOT(ISERROR(SEARCH("Отменена",L31)))</formula>
    </cfRule>
    <cfRule type="containsText" dxfId="85" priority="106" operator="containsText" text="Контракт">
      <formula>NOT(ISERROR(SEARCH("Контракт",L31)))</formula>
    </cfRule>
    <cfRule type="containsText" dxfId="84" priority="107" operator="containsText" text="Торги">
      <formula>NOT(ISERROR(SEARCH("Торги",L31)))</formula>
    </cfRule>
    <cfRule type="containsText" dxfId="83" priority="108" operator="containsText" text="Рассмотрение">
      <formula>NOT(ISERROR(SEARCH("Рассмотрение",L31)))</formula>
    </cfRule>
  </conditionalFormatting>
  <conditionalFormatting sqref="L78">
    <cfRule type="containsText" dxfId="82" priority="99" operator="containsText" text="Несостоялась">
      <formula>NOT(ISERROR(SEARCH("Несостоялась",L78)))</formula>
    </cfRule>
    <cfRule type="containsText" dxfId="81" priority="100" operator="containsText" text="Отменена">
      <formula>NOT(ISERROR(SEARCH("Отменена",L78)))</formula>
    </cfRule>
    <cfRule type="containsText" dxfId="80" priority="101" operator="containsText" text="Контракт">
      <formula>NOT(ISERROR(SEARCH("Контракт",L78)))</formula>
    </cfRule>
    <cfRule type="containsText" dxfId="79" priority="102" operator="containsText" text="Торги">
      <formula>NOT(ISERROR(SEARCH("Торги",L78)))</formula>
    </cfRule>
    <cfRule type="containsText" dxfId="78" priority="103" operator="containsText" text="Рассмотрение">
      <formula>NOT(ISERROR(SEARCH("Рассмотрение",L78)))</formula>
    </cfRule>
  </conditionalFormatting>
  <conditionalFormatting sqref="B78">
    <cfRule type="containsText" dxfId="77" priority="98" operator="containsText" text="монтаж">
      <formula>NOT(ISERROR(SEARCH("монтаж",B78)))</formula>
    </cfRule>
  </conditionalFormatting>
  <conditionalFormatting sqref="L24">
    <cfRule type="containsText" dxfId="76" priority="72" operator="containsText" text="Несостоялась">
      <formula>NOT(ISERROR(SEARCH("Несостоялась",L24)))</formula>
    </cfRule>
    <cfRule type="containsText" dxfId="75" priority="73" operator="containsText" text="Отменена">
      <formula>NOT(ISERROR(SEARCH("Отменена",L24)))</formula>
    </cfRule>
    <cfRule type="containsText" dxfId="74" priority="74" operator="containsText" text="Контракт">
      <formula>NOT(ISERROR(SEARCH("Контракт",L24)))</formula>
    </cfRule>
    <cfRule type="containsText" dxfId="73" priority="75" operator="containsText" text="Торги">
      <formula>NOT(ISERROR(SEARCH("Торги",L24)))</formula>
    </cfRule>
    <cfRule type="containsText" dxfId="72" priority="76" operator="containsText" text="Рассмотрение">
      <formula>NOT(ISERROR(SEARCH("Рассмотрение",L24)))</formula>
    </cfRule>
  </conditionalFormatting>
  <conditionalFormatting sqref="L30">
    <cfRule type="containsText" dxfId="71" priority="83" operator="containsText" text="Несостоялась">
      <formula>NOT(ISERROR(SEARCH("Несостоялась",L30)))</formula>
    </cfRule>
    <cfRule type="containsText" dxfId="70" priority="84" operator="containsText" text="Отменена">
      <formula>NOT(ISERROR(SEARCH("Отменена",L30)))</formula>
    </cfRule>
    <cfRule type="containsText" dxfId="69" priority="85" operator="containsText" text="Контракт">
      <formula>NOT(ISERROR(SEARCH("Контракт",L30)))</formula>
    </cfRule>
    <cfRule type="containsText" dxfId="68" priority="86" operator="containsText" text="Торги">
      <formula>NOT(ISERROR(SEARCH("Торги",L30)))</formula>
    </cfRule>
    <cfRule type="containsText" dxfId="67" priority="87" operator="containsText" text="Рассмотрение">
      <formula>NOT(ISERROR(SEARCH("Рассмотрение",L30)))</formula>
    </cfRule>
  </conditionalFormatting>
  <conditionalFormatting sqref="B79">
    <cfRule type="containsText" dxfId="66" priority="82" operator="containsText" text="монтаж">
      <formula>NOT(ISERROR(SEARCH("монтаж",B79)))</formula>
    </cfRule>
  </conditionalFormatting>
  <conditionalFormatting sqref="L79">
    <cfRule type="containsText" dxfId="65" priority="77" operator="containsText" text="Несостоялась">
      <formula>NOT(ISERROR(SEARCH("Несостоялась",L79)))</formula>
    </cfRule>
    <cfRule type="containsText" dxfId="64" priority="78" operator="containsText" text="Отменена">
      <formula>NOT(ISERROR(SEARCH("Отменена",L79)))</formula>
    </cfRule>
    <cfRule type="containsText" dxfId="63" priority="79" operator="containsText" text="Контракт">
      <formula>NOT(ISERROR(SEARCH("Контракт",L79)))</formula>
    </cfRule>
    <cfRule type="containsText" dxfId="62" priority="80" operator="containsText" text="Торги">
      <formula>NOT(ISERROR(SEARCH("Торги",L79)))</formula>
    </cfRule>
    <cfRule type="containsText" dxfId="61" priority="81" operator="containsText" text="Рассмотрение">
      <formula>NOT(ISERROR(SEARCH("Рассмотрение",L79)))</formula>
    </cfRule>
  </conditionalFormatting>
  <conditionalFormatting sqref="L52:L54 L46:L50">
    <cfRule type="containsText" dxfId="60" priority="67" operator="containsText" text="Несостоялась">
      <formula>NOT(ISERROR(SEARCH("Несостоялась",L46)))</formula>
    </cfRule>
    <cfRule type="containsText" dxfId="59" priority="68" operator="containsText" text="Отменена">
      <formula>NOT(ISERROR(SEARCH("Отменена",L46)))</formula>
    </cfRule>
    <cfRule type="containsText" dxfId="58" priority="69" operator="containsText" text="Контракт">
      <formula>NOT(ISERROR(SEARCH("Контракт",L46)))</formula>
    </cfRule>
    <cfRule type="containsText" dxfId="57" priority="70" operator="containsText" text="Торги">
      <formula>NOT(ISERROR(SEARCH("Торги",L46)))</formula>
    </cfRule>
    <cfRule type="containsText" dxfId="56" priority="71" operator="containsText" text="Рассмотрение">
      <formula>NOT(ISERROR(SEARCH("Рассмотрение",L46)))</formula>
    </cfRule>
  </conditionalFormatting>
  <conditionalFormatting sqref="L80:L84">
    <cfRule type="containsText" dxfId="55" priority="62" operator="containsText" text="Несостоялась">
      <formula>NOT(ISERROR(SEARCH("Несостоялась",L80)))</formula>
    </cfRule>
    <cfRule type="containsText" dxfId="54" priority="63" operator="containsText" text="Отменена">
      <formula>NOT(ISERROR(SEARCH("Отменена",L80)))</formula>
    </cfRule>
    <cfRule type="containsText" dxfId="53" priority="64" operator="containsText" text="Контракт">
      <formula>NOT(ISERROR(SEARCH("Контракт",L80)))</formula>
    </cfRule>
    <cfRule type="containsText" dxfId="52" priority="65" operator="containsText" text="Торги">
      <formula>NOT(ISERROR(SEARCH("Торги",L80)))</formula>
    </cfRule>
    <cfRule type="containsText" dxfId="51" priority="66" operator="containsText" text="Рассмотрение">
      <formula>NOT(ISERROR(SEARCH("Рассмотрение",L80)))</formula>
    </cfRule>
  </conditionalFormatting>
  <conditionalFormatting sqref="L85">
    <cfRule type="containsText" dxfId="50" priority="57" operator="containsText" text="Несостоялась">
      <formula>NOT(ISERROR(SEARCH("Несостоялась",L85)))</formula>
    </cfRule>
    <cfRule type="containsText" dxfId="49" priority="58" operator="containsText" text="Отменена">
      <formula>NOT(ISERROR(SEARCH("Отменена",L85)))</formula>
    </cfRule>
    <cfRule type="containsText" dxfId="48" priority="59" operator="containsText" text="Контракт">
      <formula>NOT(ISERROR(SEARCH("Контракт",L85)))</formula>
    </cfRule>
    <cfRule type="containsText" dxfId="47" priority="60" operator="containsText" text="Торги">
      <formula>NOT(ISERROR(SEARCH("Торги",L85)))</formula>
    </cfRule>
    <cfRule type="containsText" dxfId="46" priority="61" operator="containsText" text="Рассмотрение">
      <formula>NOT(ISERROR(SEARCH("Рассмотрение",L85)))</formula>
    </cfRule>
  </conditionalFormatting>
  <conditionalFormatting sqref="L51">
    <cfRule type="containsText" dxfId="45" priority="52" operator="containsText" text="Несостоялась">
      <formula>NOT(ISERROR(SEARCH("Несостоялась",L51)))</formula>
    </cfRule>
    <cfRule type="containsText" dxfId="44" priority="53" operator="containsText" text="Отменена">
      <formula>NOT(ISERROR(SEARCH("Отменена",L51)))</formula>
    </cfRule>
    <cfRule type="containsText" dxfId="43" priority="54" operator="containsText" text="Контракт">
      <formula>NOT(ISERROR(SEARCH("Контракт",L51)))</formula>
    </cfRule>
    <cfRule type="containsText" dxfId="42" priority="55" operator="containsText" text="Торги">
      <formula>NOT(ISERROR(SEARCH("Торги",L51)))</formula>
    </cfRule>
    <cfRule type="containsText" dxfId="41" priority="56" operator="containsText" text="Рассмотрение">
      <formula>NOT(ISERROR(SEARCH("Рассмотрение",L51)))</formula>
    </cfRule>
  </conditionalFormatting>
  <conditionalFormatting sqref="L57">
    <cfRule type="containsText" dxfId="40" priority="47" operator="containsText" text="Несостоялась">
      <formula>NOT(ISERROR(SEARCH("Несостоялась",L57)))</formula>
    </cfRule>
    <cfRule type="containsText" dxfId="39" priority="48" operator="containsText" text="Отменена">
      <formula>NOT(ISERROR(SEARCH("Отменена",L57)))</formula>
    </cfRule>
    <cfRule type="containsText" dxfId="38" priority="49" operator="containsText" text="Контракт">
      <formula>NOT(ISERROR(SEARCH("Контракт",L57)))</formula>
    </cfRule>
    <cfRule type="containsText" dxfId="37" priority="50" operator="containsText" text="Торги">
      <formula>NOT(ISERROR(SEARCH("Торги",L57)))</formula>
    </cfRule>
    <cfRule type="containsText" dxfId="36" priority="51" operator="containsText" text="Рассмотрение">
      <formula>NOT(ISERROR(SEARCH("Рассмотрение",L57)))</formula>
    </cfRule>
  </conditionalFormatting>
  <conditionalFormatting sqref="L59">
    <cfRule type="containsText" dxfId="35" priority="37" operator="containsText" text="Несостоялась">
      <formula>NOT(ISERROR(SEARCH("Несостоялась",L59)))</formula>
    </cfRule>
    <cfRule type="containsText" dxfId="34" priority="38" operator="containsText" text="Отменена">
      <formula>NOT(ISERROR(SEARCH("Отменена",L59)))</formula>
    </cfRule>
    <cfRule type="containsText" dxfId="33" priority="39" operator="containsText" text="Контракт">
      <formula>NOT(ISERROR(SEARCH("Контракт",L59)))</formula>
    </cfRule>
    <cfRule type="containsText" dxfId="32" priority="40" operator="containsText" text="Торги">
      <formula>NOT(ISERROR(SEARCH("Торги",L59)))</formula>
    </cfRule>
    <cfRule type="containsText" dxfId="31" priority="41" operator="containsText" text="Рассмотрение">
      <formula>NOT(ISERROR(SEARCH("Рассмотрение",L59)))</formula>
    </cfRule>
  </conditionalFormatting>
  <conditionalFormatting sqref="L60">
    <cfRule type="containsText" dxfId="30" priority="32" operator="containsText" text="Несостоялась">
      <formula>NOT(ISERROR(SEARCH("Несостоялась",L60)))</formula>
    </cfRule>
    <cfRule type="containsText" dxfId="29" priority="33" operator="containsText" text="Отменена">
      <formula>NOT(ISERROR(SEARCH("Отменена",L60)))</formula>
    </cfRule>
    <cfRule type="containsText" dxfId="28" priority="34" operator="containsText" text="Контракт">
      <formula>NOT(ISERROR(SEARCH("Контракт",L60)))</formula>
    </cfRule>
    <cfRule type="containsText" dxfId="27" priority="35" operator="containsText" text="Торги">
      <formula>NOT(ISERROR(SEARCH("Торги",L60)))</formula>
    </cfRule>
    <cfRule type="containsText" dxfId="26" priority="36" operator="containsText" text="Рассмотрение">
      <formula>NOT(ISERROR(SEARCH("Рассмотрение",L60)))</formula>
    </cfRule>
  </conditionalFormatting>
  <conditionalFormatting sqref="L61">
    <cfRule type="containsText" dxfId="25" priority="27" operator="containsText" text="Несостоялась">
      <formula>NOT(ISERROR(SEARCH("Несостоялась",L61)))</formula>
    </cfRule>
    <cfRule type="containsText" dxfId="24" priority="28" operator="containsText" text="Отменена">
      <formula>NOT(ISERROR(SEARCH("Отменена",L61)))</formula>
    </cfRule>
    <cfRule type="containsText" dxfId="23" priority="29" operator="containsText" text="Контракт">
      <formula>NOT(ISERROR(SEARCH("Контракт",L61)))</formula>
    </cfRule>
    <cfRule type="containsText" dxfId="22" priority="30" operator="containsText" text="Торги">
      <formula>NOT(ISERROR(SEARCH("Торги",L61)))</formula>
    </cfRule>
    <cfRule type="containsText" dxfId="21" priority="31" operator="containsText" text="Рассмотрение">
      <formula>NOT(ISERROR(SEARCH("Рассмотрение",L61)))</formula>
    </cfRule>
  </conditionalFormatting>
  <conditionalFormatting sqref="L62">
    <cfRule type="containsText" dxfId="20" priority="22" operator="containsText" text="Несостоялась">
      <formula>NOT(ISERROR(SEARCH("Несостоялась",L62)))</formula>
    </cfRule>
    <cfRule type="containsText" dxfId="19" priority="23" operator="containsText" text="Отменена">
      <formula>NOT(ISERROR(SEARCH("Отменена",L62)))</formula>
    </cfRule>
    <cfRule type="containsText" dxfId="18" priority="24" operator="containsText" text="Контракт">
      <formula>NOT(ISERROR(SEARCH("Контракт",L62)))</formula>
    </cfRule>
    <cfRule type="containsText" dxfId="17" priority="25" operator="containsText" text="Торги">
      <formula>NOT(ISERROR(SEARCH("Торги",L62)))</formula>
    </cfRule>
    <cfRule type="containsText" dxfId="16" priority="26" operator="containsText" text="Рассмотрение">
      <formula>NOT(ISERROR(SEARCH("Рассмотрение",L62)))</formula>
    </cfRule>
  </conditionalFormatting>
  <conditionalFormatting sqref="L92">
    <cfRule type="containsText" dxfId="15" priority="17" operator="containsText" text="Несостоялась">
      <formula>NOT(ISERROR(SEARCH("Несостоялась",L92)))</formula>
    </cfRule>
    <cfRule type="containsText" dxfId="14" priority="18" operator="containsText" text="Отменена">
      <formula>NOT(ISERROR(SEARCH("Отменена",L92)))</formula>
    </cfRule>
    <cfRule type="containsText" dxfId="13" priority="19" operator="containsText" text="Контракт">
      <formula>NOT(ISERROR(SEARCH("Контракт",L92)))</formula>
    </cfRule>
    <cfRule type="containsText" dxfId="12" priority="20" operator="containsText" text="Торги">
      <formula>NOT(ISERROR(SEARCH("Торги",L92)))</formula>
    </cfRule>
    <cfRule type="containsText" dxfId="11" priority="21" operator="containsText" text="Рассмотрение">
      <formula>NOT(ISERROR(SEARCH("Рассмотрение",L92)))</formula>
    </cfRule>
  </conditionalFormatting>
  <conditionalFormatting sqref="L93">
    <cfRule type="containsText" dxfId="10" priority="12" operator="containsText" text="Несостоялась">
      <formula>NOT(ISERROR(SEARCH("Несостоялась",L93)))</formula>
    </cfRule>
    <cfRule type="containsText" dxfId="9" priority="13" operator="containsText" text="Отменена">
      <formula>NOT(ISERROR(SEARCH("Отменена",L93)))</formula>
    </cfRule>
    <cfRule type="containsText" dxfId="8" priority="14" operator="containsText" text="Контракт">
      <formula>NOT(ISERROR(SEARCH("Контракт",L93)))</formula>
    </cfRule>
    <cfRule type="containsText" dxfId="7" priority="15" operator="containsText" text="Торги">
      <formula>NOT(ISERROR(SEARCH("Торги",L93)))</formula>
    </cfRule>
    <cfRule type="containsText" dxfId="6" priority="16" operator="containsText" text="Рассмотрение">
      <formula>NOT(ISERROR(SEARCH("Рассмотрение",L93)))</formula>
    </cfRule>
  </conditionalFormatting>
  <conditionalFormatting sqref="C96">
    <cfRule type="containsText" dxfId="5" priority="11" operator="containsText" text="монтаж">
      <formula>NOT(ISERROR(SEARCH("монтаж",C96)))</formula>
    </cfRule>
  </conditionalFormatting>
  <conditionalFormatting sqref="L94:L95 L97 L99:L101">
    <cfRule type="containsText" dxfId="4" priority="1" operator="containsText" text="Несостоялась">
      <formula>NOT(ISERROR(SEARCH("Несостоялась",L94)))</formula>
    </cfRule>
    <cfRule type="containsText" dxfId="3" priority="2" operator="containsText" text="Отменена">
      <formula>NOT(ISERROR(SEARCH("Отменена",L94)))</formula>
    </cfRule>
    <cfRule type="containsText" dxfId="2" priority="3" operator="containsText" text="Контракт">
      <formula>NOT(ISERROR(SEARCH("Контракт",L94)))</formula>
    </cfRule>
    <cfRule type="containsText" dxfId="1" priority="4" operator="containsText" text="Торги">
      <formula>NOT(ISERROR(SEARCH("Торги",L94)))</formula>
    </cfRule>
    <cfRule type="containsText" dxfId="0" priority="5" operator="containsText" text="Рассмотрение">
      <formula>NOT(ISERROR(SEARCH("Рассмотрение",L94)))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3" fitToHeight="0" orientation="landscape" r:id="rId10"/>
  <headerFooter alignWithMargins="0">
    <oddFooter>Страница  &amp;P из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НСИ!$B:$B</xm:f>
          </x14:formula1>
          <xm:sqref>K73 K77 K36:K55 K8:K22 K57 K59:K68 K25:K33 K79:K95 K97 K99:K101</xm:sqref>
        </x14:dataValidation>
        <x14:dataValidation type="list" allowBlank="1" showInputMessage="1" showErrorMessage="1" xr:uid="{00000000-0002-0000-0000-000001000000}">
          <x14:formula1>
            <xm:f>НСИ!$A:$A</xm:f>
          </x14:formula1>
          <xm:sqref>L70:L73 L36:L55 L8:L22 L57 L59:L68 L24:L33 L76:L95 L97 L99:L101</xm:sqref>
        </x14:dataValidation>
        <x14:dataValidation type="list" allowBlank="1" showInputMessage="1" showErrorMessage="1" xr:uid="{C9F97673-5C56-4E11-A444-1A5A3D9EB5E8}">
          <x14:formula1>
            <xm:f>'O:\ПЦЗ 2024\СТРОЙКИ 2024\[Минск-Мир (детская).xlsx]НСИ'!#REF!</xm:f>
          </x14:formula1>
          <xm:sqref>K70:K72 K24 K76 K78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B3AC-858A-4788-9953-3FF53E819616}">
  <dimension ref="A1"/>
  <sheetViews>
    <sheetView workbookViewId="0"/>
  </sheetViews>
  <sheetFormatPr defaultRowHeight="12.75" x14ac:dyDescent="0.2"/>
  <sheetData/>
  <customSheetViews>
    <customSheetView guid="{1A465E7C-AD55-4EDB-A63D-780AB78CC06E}">
      <pageMargins left="0.7" right="0.7" top="0.75" bottom="0.75" header="0.3" footer="0.3"/>
    </customSheetView>
    <customSheetView guid="{C26AEC2D-95AD-48C2-BD06-34C0D22B7AD2}">
      <pageMargins left="0.7" right="0.7" top="0.75" bottom="0.75" header="0.3" footer="0.3"/>
    </customSheetView>
    <customSheetView guid="{AC839A01-3619-41A3-8405-C5F7EE0F178E}">
      <pageMargins left="0.7" right="0.7" top="0.75" bottom="0.75" header="0.3" footer="0.3"/>
    </customSheetView>
    <customSheetView guid="{D3609826-BDDA-49EA-A7AA-AEF68FC1863B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8"/>
  <sheetViews>
    <sheetView zoomScale="145" zoomScaleNormal="145" workbookViewId="0">
      <selection activeCell="C22" sqref="C22"/>
    </sheetView>
  </sheetViews>
  <sheetFormatPr defaultRowHeight="12.75" x14ac:dyDescent="0.2"/>
  <cols>
    <col min="1" max="1" width="28.5703125" customWidth="1"/>
    <col min="2" max="3" width="17.7109375" customWidth="1"/>
  </cols>
  <sheetData>
    <row r="1" spans="1:2" x14ac:dyDescent="0.2">
      <c r="A1" s="1" t="s">
        <v>36</v>
      </c>
      <c r="B1" s="1" t="s">
        <v>26</v>
      </c>
    </row>
    <row r="2" spans="1:2" x14ac:dyDescent="0.2">
      <c r="A2" s="1" t="s">
        <v>32</v>
      </c>
      <c r="B2" s="1" t="s">
        <v>25</v>
      </c>
    </row>
    <row r="3" spans="1:2" x14ac:dyDescent="0.2">
      <c r="A3" t="s">
        <v>27</v>
      </c>
      <c r="B3" s="1" t="s">
        <v>29</v>
      </c>
    </row>
    <row r="4" spans="1:2" x14ac:dyDescent="0.2">
      <c r="A4" t="s">
        <v>30</v>
      </c>
      <c r="B4" s="1" t="s">
        <v>23</v>
      </c>
    </row>
    <row r="5" spans="1:2" x14ac:dyDescent="0.2">
      <c r="A5" t="s">
        <v>17</v>
      </c>
      <c r="B5" s="1"/>
    </row>
    <row r="6" spans="1:2" x14ac:dyDescent="0.2">
      <c r="A6" t="s">
        <v>28</v>
      </c>
    </row>
    <row r="7" spans="1:2" x14ac:dyDescent="0.2">
      <c r="A7" t="s">
        <v>24</v>
      </c>
    </row>
    <row r="8" spans="1:2" x14ac:dyDescent="0.2">
      <c r="A8" s="1" t="s">
        <v>22</v>
      </c>
    </row>
  </sheetData>
  <sheetProtection algorithmName="SHA-512" hashValue="7iwCj+4IicCABJcNHipLqvRNe9lHvKKP2PvgXKQxF/p4hFv19ujjzrX3lvnt/84rfXue9vYutQyKlut0ajRgQw==" saltValue="yDuAkxtSI/lFDhyjasp/Gg==" spinCount="100000" sheet="1" objects="1" scenarios="1"/>
  <customSheetViews>
    <customSheetView guid="{1A465E7C-AD55-4EDB-A63D-780AB78CC06E}" scale="145">
      <selection activeCell="C22" sqref="C22"/>
      <pageMargins left="0.7" right="0.7" top="0.75" bottom="0.75" header="0.3" footer="0.3"/>
    </customSheetView>
    <customSheetView guid="{C26AEC2D-95AD-48C2-BD06-34C0D22B7AD2}" scale="145">
      <selection activeCell="C22" sqref="C22"/>
      <pageMargins left="0.7" right="0.7" top="0.75" bottom="0.75" header="0.3" footer="0.3"/>
    </customSheetView>
    <customSheetView guid="{29AEECD5-6BAC-4CAE-A05E-6EF274F1EAA1}" scale="145">
      <selection activeCell="E23" sqref="E23"/>
      <pageMargins left="0.7" right="0.7" top="0.75" bottom="0.75" header="0.3" footer="0.3"/>
    </customSheetView>
    <customSheetView guid="{B172A174-DBD4-4E78-9BB1-2FF316A66AE6}" scale="145" showPageBreaks="1">
      <selection activeCell="B2" sqref="B2"/>
      <pageMargins left="0.7" right="0.7" top="0.75" bottom="0.75" header="0.3" footer="0.3"/>
      <pageSetup paperSize="9" orientation="portrait" r:id="rId1"/>
    </customSheetView>
    <customSheetView guid="{C8D0A49C-C990-4D72-8CCB-B93906BD526A}" scale="145">
      <selection activeCell="E23" sqref="E23"/>
      <pageMargins left="0.7" right="0.7" top="0.75" bottom="0.75" header="0.3" footer="0.3"/>
    </customSheetView>
    <customSheetView guid="{30726CD1-2200-4463-B379-F23495DBBB48}" scale="145">
      <selection activeCell="B2" sqref="B2"/>
      <pageMargins left="0.7" right="0.7" top="0.75" bottom="0.75" header="0.3" footer="0.3"/>
    </customSheetView>
    <customSheetView guid="{2A78285C-EA23-43DC-AFA2-513336B5CAF8}" scale="145">
      <selection activeCell="B2" sqref="B2"/>
      <pageMargins left="0.7" right="0.7" top="0.75" bottom="0.75" header="0.3" footer="0.3"/>
    </customSheetView>
    <customSheetView guid="{AC839A01-3619-41A3-8405-C5F7EE0F178E}" scale="145">
      <selection activeCell="C22" sqref="C22"/>
      <pageMargins left="0.7" right="0.7" top="0.75" bottom="0.75" header="0.3" footer="0.3"/>
    </customSheetView>
    <customSheetView guid="{D3609826-BDDA-49EA-A7AA-AEF68FC1863B}" scale="145">
      <selection activeCell="C22" sqref="C2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E14"/>
  <sheetViews>
    <sheetView zoomScale="175" zoomScaleNormal="175" workbookViewId="0">
      <selection activeCell="C6" sqref="C6"/>
    </sheetView>
  </sheetViews>
  <sheetFormatPr defaultRowHeight="12.75" x14ac:dyDescent="0.2"/>
  <cols>
    <col min="1" max="1" width="2.28515625" customWidth="1"/>
    <col min="2" max="2" width="34.85546875" customWidth="1"/>
    <col min="3" max="3" width="34.5703125" customWidth="1"/>
    <col min="5" max="5" width="57.85546875" style="2" customWidth="1"/>
  </cols>
  <sheetData>
    <row r="2" spans="2:5" ht="64.5" customHeight="1" x14ac:dyDescent="0.2">
      <c r="B2" s="6" t="s">
        <v>37</v>
      </c>
      <c r="C2" s="7"/>
      <c r="E2" s="11" t="s">
        <v>35</v>
      </c>
    </row>
    <row r="3" spans="2:5" ht="15" customHeight="1" x14ac:dyDescent="0.2">
      <c r="B3" s="3"/>
      <c r="C3" s="4"/>
      <c r="E3" s="8" t="s">
        <v>34</v>
      </c>
    </row>
    <row r="4" spans="2:5" ht="25.5" x14ac:dyDescent="0.2">
      <c r="B4" s="3"/>
      <c r="C4" s="5"/>
      <c r="E4" s="8" t="s">
        <v>33</v>
      </c>
    </row>
    <row r="5" spans="2:5" x14ac:dyDescent="0.2">
      <c r="B5" s="3"/>
      <c r="C5" s="4"/>
      <c r="E5" s="9"/>
    </row>
    <row r="6" spans="2:5" x14ac:dyDescent="0.2">
      <c r="B6" s="3"/>
      <c r="C6" s="4"/>
      <c r="E6" s="9"/>
    </row>
    <row r="7" spans="2:5" x14ac:dyDescent="0.2">
      <c r="E7" s="9"/>
    </row>
    <row r="8" spans="2:5" x14ac:dyDescent="0.2">
      <c r="E8" s="9"/>
    </row>
    <row r="9" spans="2:5" x14ac:dyDescent="0.2">
      <c r="E9" s="9"/>
    </row>
    <row r="10" spans="2:5" x14ac:dyDescent="0.2">
      <c r="E10" s="10"/>
    </row>
    <row r="11" spans="2:5" x14ac:dyDescent="0.2">
      <c r="E11" s="10"/>
    </row>
    <row r="12" spans="2:5" x14ac:dyDescent="0.2">
      <c r="E12" s="10"/>
    </row>
    <row r="13" spans="2:5" x14ac:dyDescent="0.2">
      <c r="E13" s="10"/>
    </row>
    <row r="14" spans="2:5" x14ac:dyDescent="0.2">
      <c r="E14" s="10"/>
    </row>
  </sheetData>
  <customSheetViews>
    <customSheetView guid="{1A465E7C-AD55-4EDB-A63D-780AB78CC06E}" scale="175">
      <selection activeCell="C6" sqref="C6"/>
      <pageMargins left="0.7" right="0.7" top="0.75" bottom="0.75" header="0.3" footer="0.3"/>
      <pageSetup paperSize="9" orientation="portrait" r:id="rId1"/>
    </customSheetView>
    <customSheetView guid="{C26AEC2D-95AD-48C2-BD06-34C0D22B7AD2}" scale="175">
      <selection activeCell="C6" sqref="C6"/>
      <pageMargins left="0.7" right="0.7" top="0.75" bottom="0.75" header="0.3" footer="0.3"/>
      <pageSetup paperSize="9" orientation="portrait" r:id="rId2"/>
    </customSheetView>
    <customSheetView guid="{29AEECD5-6BAC-4CAE-A05E-6EF274F1EAA1}" scale="175">
      <selection activeCell="B5" sqref="B5:B6"/>
      <pageMargins left="0.7" right="0.7" top="0.75" bottom="0.75" header="0.3" footer="0.3"/>
      <pageSetup paperSize="9" orientation="portrait" r:id="rId3"/>
    </customSheetView>
    <customSheetView guid="{B172A174-DBD4-4E78-9BB1-2FF316A66AE6}" scale="175">
      <selection activeCell="B5" sqref="B5:B6"/>
      <pageMargins left="0.7" right="0.7" top="0.75" bottom="0.75" header="0.3" footer="0.3"/>
      <pageSetup paperSize="9" orientation="portrait" r:id="rId4"/>
    </customSheetView>
    <customSheetView guid="{C8D0A49C-C990-4D72-8CCB-B93906BD526A}" scale="175">
      <selection activeCell="B5" sqref="B5"/>
      <pageMargins left="0.7" right="0.7" top="0.75" bottom="0.75" header="0.3" footer="0.3"/>
      <pageSetup paperSize="9" orientation="portrait" r:id="rId5"/>
    </customSheetView>
    <customSheetView guid="{30726CD1-2200-4463-B379-F23495DBBB48}" scale="175">
      <selection activeCell="B5" sqref="B5"/>
      <pageMargins left="0.7" right="0.7" top="0.75" bottom="0.75" header="0.3" footer="0.3"/>
      <pageSetup paperSize="9" orientation="portrait" r:id="rId6"/>
    </customSheetView>
    <customSheetView guid="{2A78285C-EA23-43DC-AFA2-513336B5CAF8}" scale="175">
      <selection activeCell="C17" sqref="C17"/>
      <pageMargins left="0.7" right="0.7" top="0.75" bottom="0.75" header="0.3" footer="0.3"/>
      <pageSetup paperSize="9" orientation="portrait" r:id="rId7"/>
    </customSheetView>
    <customSheetView guid="{AC839A01-3619-41A3-8405-C5F7EE0F178E}" scale="175">
      <selection activeCell="C6" sqref="C6"/>
      <pageMargins left="0.7" right="0.7" top="0.75" bottom="0.75" header="0.3" footer="0.3"/>
      <pageSetup paperSize="9" orientation="portrait" r:id="rId8"/>
    </customSheetView>
    <customSheetView guid="{D3609826-BDDA-49EA-A7AA-AEF68FC1863B}" scale="175">
      <selection activeCell="C6" sqref="C6"/>
      <pageMargins left="0.7" right="0.7" top="0.75" bottom="0.75" header="0.3" footer="0.3"/>
      <pageSetup paperSize="9" orientation="portrait" r:id="rId9"/>
    </customSheetView>
  </customSheetView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График</vt:lpstr>
      <vt:lpstr>Лист1</vt:lpstr>
      <vt:lpstr>НСИ</vt:lpstr>
      <vt:lpstr>Сведения</vt:lpstr>
      <vt:lpstr>График!Заголовки_для_печати</vt:lpstr>
      <vt:lpstr>График!Область_печати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Татьяна Алехно</cp:lastModifiedBy>
  <cp:lastPrinted>2025-02-18T10:01:54Z</cp:lastPrinted>
  <dcterms:created xsi:type="dcterms:W3CDTF">1996-10-08T23:32:33Z</dcterms:created>
  <dcterms:modified xsi:type="dcterms:W3CDTF">2025-02-20T13:55:48Z</dcterms:modified>
</cp:coreProperties>
</file>